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EFF_LGCG\"/>
    </mc:Choice>
  </mc:AlternateContent>
  <bookViews>
    <workbookView xWindow="0" yWindow="0" windowWidth="20730" windowHeight="11760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G39" i="1" l="1"/>
  <c r="H39" i="1" l="1"/>
  <c r="H34" i="1" l="1"/>
  <c r="G34" i="1"/>
  <c r="H28" i="1"/>
  <c r="G28" i="1"/>
  <c r="H18" i="1"/>
  <c r="G18" i="1"/>
  <c r="D17" i="1"/>
  <c r="D33" i="1" s="1"/>
  <c r="C17" i="1"/>
  <c r="C33" i="1" s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<sst xmlns="http://schemas.openxmlformats.org/spreadsheetml/2006/main" count="64" uniqueCount="64">
  <si>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</si>
  <si>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</si>
  <si>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</si>
  <si>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</si>
  <si>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</si>
  <si>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</si>
  <si>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</si>
  <si>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</si>
  <si>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</si>
  <si>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</si>
  <si>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</si>
  <si>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</si>
  <si>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</si>
  <si>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</si>
  <si>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</si>
  <si>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</si>
  <si>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</si>
  <si>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</si>
  <si>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</si>
  <si>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</si>
  <si>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</si>
  <si>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</si>
  <si>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</si>
  <si>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</si>
  <si>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</si>
  <si>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</si>
  <si>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</si>
  <si>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</si>
  <si>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</si>
  <si>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</si>
  <si>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</si>
  <si>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</si>
  <si>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</si>
  <si>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</si>
  <si>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</si>
  <si>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</si>
  <si>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</si>
  <si>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</si>
  <si>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</si>
  <si>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</si>
  <si>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</si>
  <si>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</si>
  <si>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</si>
  <si>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</si>
  <si>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</si>
  <si>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</si>
  <si>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</si>
  <si>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</si>
  <si>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</si>
  <si>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</si>
  <si>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</si>
  <si>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</si>
  <si>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</si>
  <si>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</si>
  <si>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</si>
  <si>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</si>
  <si>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</si>
  <si>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</si>
  <si>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</si>
  <si>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</si>
  <si>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</si>
  <si>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</si>
  <si>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30 de septiembre del 2024</t>
  </si>
  <si>
    <t>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</si>
</sst>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Normal="100" workbookViewId="0">
      <selection activeCell="B15" sqref="B15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63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2</v>
      </c>
      <c r="C6" s="27">
        <v>2024</v>
      </c>
      <c r="D6" s="27">
        <v>2023</v>
      </c>
      <c r="E6" s="28"/>
      <c r="F6" s="29" t="s">
        <v>3</v>
      </c>
      <c r="G6" s="27">
        <v>2024</v>
      </c>
      <c r="H6" s="30">
        <v>2023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4</v>
      </c>
      <c r="C8" s="6"/>
      <c r="D8" s="6"/>
      <c r="E8" s="5"/>
      <c r="F8" s="4" t="s">
        <v>5</v>
      </c>
      <c r="G8" s="6"/>
      <c r="H8" s="13"/>
      <c r="J8" s="2"/>
    </row>
    <row r="9" spans="2:10" ht="14.45" customHeight="1" x14ac:dyDescent="0.2">
      <c r="B9" s="15" t="s">
        <v>6</v>
      </c>
      <c r="C9" s="7">
        <v>9492981186.2600002</v>
      </c>
      <c r="D9" s="7">
        <v>11497529879.98</v>
      </c>
      <c r="E9" s="5"/>
      <c r="F9" s="5" t="s">
        <v>7</v>
      </c>
      <c r="G9" s="7">
        <v>10008568494.73</v>
      </c>
      <c r="H9" s="16">
        <v>6953546184.6099997</v>
      </c>
      <c r="J9" s="2"/>
    </row>
    <row r="10" spans="2:10" ht="14.45" customHeight="1" x14ac:dyDescent="0.2">
      <c r="B10" s="15" t="s">
        <v>8</v>
      </c>
      <c r="C10" s="7">
        <v>1354223065.03</v>
      </c>
      <c r="D10" s="7">
        <v>1283464729.72</v>
      </c>
      <c r="E10" s="5"/>
      <c r="F10" s="5" t="s">
        <v>9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10</v>
      </c>
      <c r="C11" s="7">
        <v>1857371037.6199999</v>
      </c>
      <c r="D11" s="7">
        <v>2495073585.46</v>
      </c>
      <c r="E11" s="5"/>
      <c r="F11" s="5" t="s">
        <v>11</v>
      </c>
      <c r="G11" s="7">
        <v>63247564.119999997</v>
      </c>
      <c r="H11" s="16">
        <v>149874535.27000001</v>
      </c>
      <c r="J11" s="2"/>
    </row>
    <row r="12" spans="2:10" ht="14.45" customHeight="1" x14ac:dyDescent="0.2">
      <c r="B12" s="15" t="s">
        <v>12</v>
      </c>
      <c r="C12" s="7">
        <v>0</v>
      </c>
      <c r="D12" s="7">
        <v>0</v>
      </c>
      <c r="E12" s="5"/>
      <c r="F12" s="5" t="s">
        <v>13</v>
      </c>
      <c r="G12" s="7">
        <v>7765555564.2700005</v>
      </c>
      <c r="H12" s="16">
        <v>1705555555.5699999</v>
      </c>
      <c r="J12" s="2"/>
    </row>
    <row r="13" spans="2:10" ht="14.45" customHeight="1" x14ac:dyDescent="0.2">
      <c r="B13" s="15" t="s">
        <v>14</v>
      </c>
      <c r="C13" s="7">
        <v>0</v>
      </c>
      <c r="D13" s="7">
        <v>0</v>
      </c>
      <c r="E13" s="5"/>
      <c r="F13" s="5" t="s">
        <v>15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16</v>
      </c>
      <c r="C14" s="7">
        <v>0</v>
      </c>
      <c r="D14" s="7">
        <v>0</v>
      </c>
      <c r="E14" s="5"/>
      <c r="F14" s="5" t="s">
        <v>17</v>
      </c>
      <c r="G14" s="7">
        <v>1658951354.3900001</v>
      </c>
      <c r="H14" s="16">
        <v>1543855941.0699999</v>
      </c>
      <c r="J14" s="2"/>
    </row>
    <row r="15" spans="2:10" ht="14.45" customHeight="1" x14ac:dyDescent="0.2">
      <c r="B15" s="15" t="s">
        <v>18</v>
      </c>
      <c r="C15" s="7">
        <v>252907216</v>
      </c>
      <c r="D15" s="7">
        <v>15000000</v>
      </c>
      <c r="E15" s="5"/>
      <c r="F15" s="5" t="s">
        <v>19</v>
      </c>
      <c r="G15" s="7">
        <v>525993859.76999998</v>
      </c>
      <c r="H15" s="16">
        <v>3155743748.04</v>
      </c>
      <c r="J15" s="2"/>
    </row>
    <row r="16" spans="2:10" ht="14.45" customHeight="1" x14ac:dyDescent="0.2">
      <c r="B16" s="15"/>
      <c r="C16" s="7"/>
      <c r="D16" s="7"/>
      <c r="E16" s="4"/>
      <c r="F16" s="5" t="s">
        <v>20</v>
      </c>
      <c r="G16" s="7">
        <v>103603071.54000001</v>
      </c>
      <c r="H16" s="16">
        <v>68205351.439999998</v>
      </c>
      <c r="J16" s="2"/>
    </row>
    <row r="17" spans="2:10" ht="14.45" customHeight="1" x14ac:dyDescent="0.2">
      <c r="B17" s="17" t="s">
        <v>21</v>
      </c>
      <c r="C17" s="8">
        <f>SUM(C9:C15)</f>
        <v>12957482504.91</v>
      </c>
      <c r="D17" s="8">
        <f>SUM(D9:D15)</f>
        <v>15291068195.16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22</v>
      </c>
      <c r="G18" s="8">
        <f>SUM(G9:G16)</f>
        <v>20125919908.820004</v>
      </c>
      <c r="H18" s="18">
        <f>SUM(H9:H16)</f>
        <v>13576781316.000002</v>
      </c>
      <c r="J18" s="2"/>
    </row>
    <row r="19" spans="2:10" ht="14.45" customHeight="1" x14ac:dyDescent="0.2">
      <c r="B19" s="14" t="s">
        <v>23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24</v>
      </c>
      <c r="C20" s="7">
        <v>1475856090.5699999</v>
      </c>
      <c r="D20" s="7">
        <v>995362929.27999997</v>
      </c>
      <c r="E20" s="5"/>
      <c r="F20" s="4" t="s">
        <v>25</v>
      </c>
      <c r="G20" s="6"/>
      <c r="H20" s="13"/>
      <c r="J20" s="2"/>
    </row>
    <row r="21" spans="2:10" ht="14.45" customHeight="1" x14ac:dyDescent="0.2">
      <c r="B21" s="15" t="s">
        <v>26</v>
      </c>
      <c r="C21" s="7">
        <v>18643853.719999999</v>
      </c>
      <c r="D21" s="7">
        <v>18643853.719999999</v>
      </c>
      <c r="E21" s="5"/>
      <c r="F21" s="5" t="s">
        <v>27</v>
      </c>
      <c r="G21" s="7">
        <v>0</v>
      </c>
      <c r="H21" s="16">
        <v>0</v>
      </c>
    </row>
    <row r="22" spans="2:10" ht="14.45" customHeight="1" x14ac:dyDescent="0.2">
      <c r="B22" s="15" t="s">
        <v>28</v>
      </c>
      <c r="C22" s="7">
        <v>35123903505.139999</v>
      </c>
      <c r="D22" s="7">
        <v>26805214085.450001</v>
      </c>
      <c r="E22" s="5"/>
      <c r="F22" s="5" t="s">
        <v>29</v>
      </c>
      <c r="G22" s="7">
        <v>0</v>
      </c>
      <c r="H22" s="16">
        <v>0</v>
      </c>
    </row>
    <row r="23" spans="2:10" ht="14.45" customHeight="1" x14ac:dyDescent="0.2">
      <c r="B23" s="15" t="s">
        <v>30</v>
      </c>
      <c r="C23" s="7">
        <v>7853756533.2299995</v>
      </c>
      <c r="D23" s="7">
        <v>7148500754.8199997</v>
      </c>
      <c r="E23" s="5"/>
      <c r="F23" s="5" t="s">
        <v>31</v>
      </c>
      <c r="G23" s="7">
        <v>65476803745.839996</v>
      </c>
      <c r="H23" s="16">
        <v>64244008250.260002</v>
      </c>
    </row>
    <row r="24" spans="2:10" ht="14.45" customHeight="1" x14ac:dyDescent="0.2">
      <c r="B24" s="15" t="s">
        <v>32</v>
      </c>
      <c r="C24" s="7">
        <v>1384757826.6600001</v>
      </c>
      <c r="D24" s="7">
        <v>1308460443.77</v>
      </c>
      <c r="E24" s="5"/>
      <c r="F24" s="5" t="s">
        <v>33</v>
      </c>
      <c r="G24" s="7">
        <v>0</v>
      </c>
      <c r="H24" s="16">
        <v>0</v>
      </c>
    </row>
    <row r="25" spans="2:10" ht="14.45" customHeight="1" x14ac:dyDescent="0.2">
      <c r="B25" s="15" t="s">
        <v>34</v>
      </c>
      <c r="C25" s="7">
        <v>-8094484739.1400003</v>
      </c>
      <c r="D25" s="7">
        <v>-7307533761.0500002</v>
      </c>
      <c r="E25" s="5"/>
      <c r="F25" s="5" t="s">
        <v>35</v>
      </c>
      <c r="G25" s="7">
        <v>0</v>
      </c>
      <c r="H25" s="16">
        <v>0</v>
      </c>
    </row>
    <row r="26" spans="2:10" ht="14.45" customHeight="1" x14ac:dyDescent="0.2">
      <c r="B26" s="15" t="s">
        <v>36</v>
      </c>
      <c r="C26" s="7">
        <v>0</v>
      </c>
      <c r="D26" s="7">
        <v>0</v>
      </c>
      <c r="E26" s="5"/>
      <c r="F26" s="5" t="s">
        <v>37</v>
      </c>
      <c r="G26" s="7">
        <v>0</v>
      </c>
      <c r="H26" s="16">
        <v>0</v>
      </c>
    </row>
    <row r="27" spans="2:10" ht="14.45" customHeight="1" x14ac:dyDescent="0.2">
      <c r="B27" s="15" t="s">
        <v>38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39</v>
      </c>
      <c r="G28" s="8">
        <f>SUM(G21:G26)</f>
        <v>65476803745.839996</v>
      </c>
      <c r="H28" s="18">
        <f>SUM(H21:H26)</f>
        <v>64244008250.260002</v>
      </c>
    </row>
    <row r="29" spans="2:10" ht="14.45" customHeight="1" x14ac:dyDescent="0.2">
      <c r="B29" s="15" t="s">
        <v>40</v>
      </c>
      <c r="C29" s="7">
        <v>7016945716.8599997</v>
      </c>
      <c r="D29" s="7">
        <v>6829685607.8100004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41</v>
      </c>
      <c r="G30" s="11">
        <f>G18+G28</f>
        <v>85602723654.660004</v>
      </c>
      <c r="H30" s="19">
        <f>H18+H28</f>
        <v>77820789566.26001</v>
      </c>
    </row>
    <row r="31" spans="2:10" ht="14.45" customHeight="1" x14ac:dyDescent="0.2">
      <c r="B31" s="17" t="s">
        <v>42</v>
      </c>
      <c r="C31" s="8">
        <f>SUM(C20:C27,C29)</f>
        <v>44779378787.040009</v>
      </c>
      <c r="D31" s="8">
        <f>SUM(D20:D27,D29)</f>
        <v>35798333913.800003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43</v>
      </c>
      <c r="G32" s="6"/>
      <c r="H32" s="13"/>
    </row>
    <row r="33" spans="2:8" ht="14.45" customHeight="1" x14ac:dyDescent="0.2">
      <c r="B33" s="20" t="s">
        <v>44</v>
      </c>
      <c r="C33" s="11">
        <f>C31+C17</f>
        <v>57736861291.950012</v>
      </c>
      <c r="D33" s="11">
        <f>D31+D17</f>
        <v>51089402108.960007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45</v>
      </c>
      <c r="G34" s="11">
        <f>SUM(G35:G37)</f>
        <v>1964176749</v>
      </c>
      <c r="H34" s="19">
        <f>SUM(H35:H37)</f>
        <v>1951100906.48</v>
      </c>
    </row>
    <row r="35" spans="2:8" ht="14.45" customHeight="1" x14ac:dyDescent="0.2">
      <c r="B35" s="21"/>
      <c r="C35" s="9"/>
      <c r="D35" s="9"/>
      <c r="E35" s="5"/>
      <c r="F35" s="5" t="s">
        <v>46</v>
      </c>
      <c r="G35" s="7">
        <v>0</v>
      </c>
      <c r="H35" s="16">
        <v>0</v>
      </c>
    </row>
    <row r="36" spans="2:8" ht="14.45" customHeight="1" x14ac:dyDescent="0.2">
      <c r="B36" s="21"/>
      <c r="C36" s="9"/>
      <c r="D36" s="9"/>
      <c r="E36" s="5"/>
      <c r="F36" s="5" t="s">
        <v>47</v>
      </c>
      <c r="G36" s="7">
        <v>430531726.82999998</v>
      </c>
      <c r="H36" s="16">
        <v>428402878.82999998</v>
      </c>
    </row>
    <row r="37" spans="2:8" ht="14.45" customHeight="1" x14ac:dyDescent="0.2">
      <c r="B37" s="22"/>
      <c r="C37" s="5"/>
      <c r="D37" s="5"/>
      <c r="E37" s="5"/>
      <c r="F37" s="5" t="s">
        <v>48</v>
      </c>
      <c r="G37" s="7">
        <v>1533645022.1700001</v>
      </c>
      <c r="H37" s="16">
        <v>1522698027.6500001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49</v>
      </c>
      <c r="G39" s="11">
        <f>SUM(G40:G44)</f>
        <v>-29830039111.709999</v>
      </c>
      <c r="H39" s="13">
        <f>SUM(H40:H44)</f>
        <v>-28682488363.780006</v>
      </c>
    </row>
    <row r="40" spans="2:8" ht="14.45" customHeight="1" x14ac:dyDescent="0.2">
      <c r="B40" s="22"/>
      <c r="C40" s="5"/>
      <c r="D40" s="5"/>
      <c r="E40" s="5"/>
      <c r="F40" s="5" t="s">
        <v>50</v>
      </c>
      <c r="G40" s="7">
        <v>4178315884.98</v>
      </c>
      <c r="H40" s="16">
        <v>5117321263.29</v>
      </c>
    </row>
    <row r="41" spans="2:8" ht="14.45" customHeight="1" x14ac:dyDescent="0.2">
      <c r="B41" s="22"/>
      <c r="C41" s="5"/>
      <c r="D41" s="5"/>
      <c r="E41" s="5"/>
      <c r="F41" s="5" t="s">
        <v>51</v>
      </c>
      <c r="G41" s="7">
        <v>-37530648419.400002</v>
      </c>
      <c r="H41" s="16">
        <v>-37219196377.300003</v>
      </c>
    </row>
    <row r="42" spans="2:8" ht="14.45" customHeight="1" x14ac:dyDescent="0.2">
      <c r="B42" s="22"/>
      <c r="C42" s="5"/>
      <c r="D42" s="5"/>
      <c r="E42" s="5"/>
      <c r="F42" s="5" t="s">
        <v>52</v>
      </c>
      <c r="G42" s="7">
        <v>7098013642.9899998</v>
      </c>
      <c r="H42" s="16">
        <v>6985902965.9899998</v>
      </c>
    </row>
    <row r="43" spans="2:8" ht="14.45" customHeight="1" x14ac:dyDescent="0.2">
      <c r="B43" s="22"/>
      <c r="C43" s="5"/>
      <c r="D43" s="5"/>
      <c r="E43" s="5"/>
      <c r="F43" s="5" t="s">
        <v>53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54</v>
      </c>
      <c r="G44" s="7">
        <v>-3575720220.2800002</v>
      </c>
      <c r="H44" s="16">
        <v>-3566516215.7600002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55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56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57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58</v>
      </c>
      <c r="G50" s="8">
        <f>+G34+G39+G46</f>
        <v>-27865862362.709999</v>
      </c>
      <c r="H50" s="18">
        <f>+H34+H39+H46</f>
        <v>-26731387457.300007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59</v>
      </c>
      <c r="G52" s="11">
        <f>+G30+G50</f>
        <v>57736861291.950005</v>
      </c>
      <c r="H52" s="19">
        <f>+H30+H50</f>
        <v>51089402108.960007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61</v>
      </c>
    </row>
    <row r="55" spans="2:8" ht="14.45" customHeight="1" x14ac:dyDescent="0.2">
      <c r="B55" s="31" t="s">
        <v>60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Julio Cesar Villanueva Bermea</cp:lastModifiedBy>
  <cp:lastPrinted>2021-03-30T17:16:49Z</cp:lastPrinted>
  <dcterms:created xsi:type="dcterms:W3CDTF">2020-04-30T16:21:10Z</dcterms:created>
  <dcterms:modified xsi:type="dcterms:W3CDTF">2024-10-30T22:08:14Z</dcterms:modified>
</cp:coreProperties>
</file>