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alma\2021\Informacion CONAC\Anuales\"/>
    </mc:Choice>
  </mc:AlternateContent>
  <bookViews>
    <workbookView xWindow="285" yWindow="45" windowWidth="15105" windowHeight="5835"/>
  </bookViews>
  <sheets>
    <sheet name="Hoja5 (2)" sheetId="6" r:id="rId1"/>
  </sheets>
  <calcPr calcId="152511"/>
</workbook>
</file>

<file path=xl/calcChain.xml><?xml version="1.0" encoding="utf-8"?>
<calcChain xmlns="http://schemas.openxmlformats.org/spreadsheetml/2006/main">
  <c r="N74" i="6" l="1"/>
  <c r="M74" i="6"/>
  <c r="L74" i="6"/>
  <c r="K74" i="6"/>
  <c r="J74" i="6"/>
  <c r="I74" i="6"/>
  <c r="H74" i="6"/>
  <c r="G74" i="6"/>
  <c r="F74" i="6"/>
  <c r="E74" i="6"/>
  <c r="D74" i="6"/>
  <c r="C74" i="6"/>
  <c r="B74" i="6"/>
  <c r="N70" i="6"/>
  <c r="M70" i="6"/>
  <c r="L70" i="6"/>
  <c r="K70" i="6"/>
  <c r="J70" i="6"/>
  <c r="I70" i="6"/>
  <c r="H70" i="6"/>
  <c r="G70" i="6"/>
  <c r="F70" i="6"/>
  <c r="E70" i="6"/>
  <c r="D70" i="6"/>
  <c r="C70" i="6"/>
  <c r="B70" i="6"/>
  <c r="N62" i="6"/>
  <c r="M62" i="6"/>
  <c r="L62" i="6"/>
  <c r="K62" i="6"/>
  <c r="J62" i="6"/>
  <c r="I62" i="6"/>
  <c r="H62" i="6"/>
  <c r="G62" i="6"/>
  <c r="F62" i="6"/>
  <c r="E62" i="6"/>
  <c r="D62" i="6"/>
  <c r="C62" i="6"/>
  <c r="B62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N9" i="6" l="1"/>
  <c r="M9" i="6"/>
  <c r="L9" i="6"/>
  <c r="K9" i="6"/>
  <c r="J9" i="6"/>
  <c r="I9" i="6"/>
  <c r="H9" i="6"/>
  <c r="G9" i="6"/>
  <c r="F9" i="6"/>
  <c r="E9" i="6"/>
  <c r="D9" i="6"/>
  <c r="C9" i="6"/>
  <c r="B9" i="6" l="1"/>
</calcChain>
</file>

<file path=xl/sharedStrings.xml><?xml version="1.0" encoding="utf-8"?>
<sst xmlns="http://schemas.openxmlformats.org/spreadsheetml/2006/main" count="89" uniqueCount="89">
  <si>
    <t>Anual</t>
  </si>
  <si>
    <t>BIENES MUEBLES, INMUEBLES E INTANGIBLES</t>
  </si>
  <si>
    <t>DEUDA PUBLICA</t>
  </si>
  <si>
    <t>INVERSION PUBLICA</t>
  </si>
  <si>
    <t>INVERSIONES FINANCIERAS Y OTRAS PROVISIONES</t>
  </si>
  <si>
    <t>MATERIALES Y SUMINISTROS</t>
  </si>
  <si>
    <t>PARTICIPACIONES Y APORTACIONES</t>
  </si>
  <si>
    <t>SERVICIOS GENERALES</t>
  </si>
  <si>
    <t>SERVICIOS PERSONALES</t>
  </si>
  <si>
    <t>TRANSFERENCIAS, ASIGNACIONES, SUBSIDIOS Y OTRAS AYUDAS</t>
  </si>
  <si>
    <t>ACTIVOS INTANGIBLES</t>
  </si>
  <si>
    <t>BIENES INMUEBLES</t>
  </si>
  <si>
    <t>EQUIPO DE DEFENSA Y SEGURIDAD</t>
  </si>
  <si>
    <t>MAQUINARIA, OTROS EQUIPOS Y HERRAMIENTAS</t>
  </si>
  <si>
    <t>MOBILIARIO Y EQUIPO DE ADMINISTRACION</t>
  </si>
  <si>
    <t>VEHICULOS Y EQUIPO DE TRANSPORTE</t>
  </si>
  <si>
    <t>ADEUDOS DE EJERCICIOS FISCALES ANTERIORES(ADEFAS)</t>
  </si>
  <si>
    <t>AMORTIZACION DE LA DEUDA PUBLICA</t>
  </si>
  <si>
    <t>INTERESES DE LA DEUDA PUBLICA</t>
  </si>
  <si>
    <t>OBRA PUBLICA EN BIENES DE DOMINIO PUBLICO</t>
  </si>
  <si>
    <t>OBRA PUBLICA EN BIENES PROPIOS</t>
  </si>
  <si>
    <t>PROYECTOS PRODUCTIVOS Y ACCIONES DE FOMENTO</t>
  </si>
  <si>
    <t>PROVISIONES PARA CONTINGENCIAS Y OTRAS EROGACIONES ESPECIALES</t>
  </si>
  <si>
    <t>ALIMENTOS Y UTENSILIOS</t>
  </si>
  <si>
    <t>COMBUSTIBLES, LUBRICANTES Y ADITIVOS</t>
  </si>
  <si>
    <t>HERRAMIENTAS, REFACCIONES Y ACCESORIOS MENORES</t>
  </si>
  <si>
    <t>MATERIALES DE ADMINISTRACION, EMISION DE DOCUMENTOS Y ARTICULOS OFICIALES</t>
  </si>
  <si>
    <t>MATERIALES Y ARTICULOS DE CONSTRUCCION Y DE REPARACION</t>
  </si>
  <si>
    <t>MATERIALES Y SUMINISTROS PARA SEGURIDAD</t>
  </si>
  <si>
    <t>PRODUCTOS QUIMICOS, FARMACEUTICOS Y DE LABORATORIO</t>
  </si>
  <si>
    <t>VESTUARIO, BLANCOS, PRENDAS DE PROTECCION Y ARTICULOS DEPORTIVOS</t>
  </si>
  <si>
    <t>APORTACIONES</t>
  </si>
  <si>
    <t>CONVENIOS</t>
  </si>
  <si>
    <t>PARTICIPACIONES</t>
  </si>
  <si>
    <t>OTROS SERVICIOS GENERALES</t>
  </si>
  <si>
    <t>SERVICIOS BASICOS</t>
  </si>
  <si>
    <t>SERVICIOS DE ARRENDAMIENTO</t>
  </si>
  <si>
    <t>SERVICIOS DE COMUNICACION SOCIAL Y PUBLICIDAD</t>
  </si>
  <si>
    <t>SERVICIOS DE INSTALACION, REPARACION, MANTENIMIENTO Y CONSERVACION</t>
  </si>
  <si>
    <t>SERVICIOS DE TRASLADO Y VIATICOS</t>
  </si>
  <si>
    <t>SERVICIOS FINANCIEROS, BANCARIOS Y COMERCIALES</t>
  </si>
  <si>
    <t>SERVICIOS OFICIALES</t>
  </si>
  <si>
    <t>SERVICIOS PROFESIONALES, CIENTIFICOS, TECNICOS Y OTROS SERVICIOS</t>
  </si>
  <si>
    <t>OTRAS PRESTACIONES SOCIALES Y ECONOMICAS</t>
  </si>
  <si>
    <t>PAGO DE ESTIMULOS A SERVIDORES PUBLICOS</t>
  </si>
  <si>
    <t>REMUNERACIONES ADICIONALES Y ESPECIALES</t>
  </si>
  <si>
    <t>REMUNERACIONES AL PERSONAL DE CARACTER PERMANENTE</t>
  </si>
  <si>
    <t>REMUNERACIONES AL PERSONAL DE CARACTER TRANSITORIO</t>
  </si>
  <si>
    <t>SEGURIDAD SOCIAL</t>
  </si>
  <si>
    <t>AYUDAS SOCIALES</t>
  </si>
  <si>
    <t>DONATIVOS</t>
  </si>
  <si>
    <t>PENSIONES Y JUBILACIONES</t>
  </si>
  <si>
    <t>SUBSIDIOS Y SUBVENCIONES</t>
  </si>
  <si>
    <t>TRANSFERENCIAS AL EXTERIOR</t>
  </si>
  <si>
    <t>TRANSFERENCIAS AL RESTO DEL SECTOR PUBLICO</t>
  </si>
  <si>
    <t>TRANSFERENCIAS INTERNAS Y ASIGNACIONES AL SECTOR PUBLICO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</si>
  <si>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</si>
  <si>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</si>
  <si>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</si>
  <si>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</si>
  <si>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</si>
  <si>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</si>
  <si>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</si>
  <si>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</si>
  <si>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</si>
  <si>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</si>
  <si>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</si>
  <si>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</si>
  <si>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</si>
  <si>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NUEVO LEON</t>
  </si>
  <si>
    <t>PREVISIONES</t>
  </si>
  <si>
    <t>MATERIAS PRIMAS Y MATERIALES DE PRODUCCION Y COMERCIALIZACION</t>
  </si>
  <si>
    <t>MOBILIARIO Y EQUIPO EDUCACIONAL Y RECREATIVO</t>
  </si>
  <si>
    <t>EQUIPO E INSTRUMENTAL MEDICO Y DE LABORATORIO</t>
  </si>
  <si>
    <t>ACTIVOS BIOLOGICOS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</si>
  <si>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</si>
  <si>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</si>
  <si>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</si>
  <si>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</si>
  <si>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</si>
  <si>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</si>
  <si>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COMISIONES DE LA DEUDA PÚBLICA</t>
  </si>
  <si>
    <t>GASTOS DE LA DEUDA PÚBLICA</t>
  </si>
  <si>
    <t>APOYOS FINANCIEROS</t>
  </si>
  <si>
    <t>TRANSFERENCIAS Y FIDEICOMISOS, MANDATOS Y OTROS ANALOGOS</t>
  </si>
  <si>
    <t>TRANSFERENCIAS A LA SEGURIDAD SOCIAL</t>
  </si>
  <si>
    <t>COSTO POR COBERTURAS</t>
  </si>
  <si>
    <t>GOBIERNO DEL ESTADO DE NUEVO LEON</t>
  </si>
  <si>
    <t>Calendario de Presupuesto de Egresos del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</si>
</sst>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0" fillId="0" borderId="0" xfId="0" applyNumberFormat="1" applyFill="1"/>
    <xf numFmtId="3" fontId="0" fillId="0" borderId="0" xfId="0" applyNumberFormat="1" applyAlignment="1">
      <alignment horizontal="left" indent="1"/>
    </xf>
    <xf numFmtId="3" fontId="1" fillId="2" borderId="0" xfId="0" applyNumberFormat="1" applyFont="1" applyFill="1" applyAlignment="1">
      <alignment horizontal="left"/>
    </xf>
    <xf numFmtId="3" fontId="0" fillId="0" borderId="0" xfId="0" applyNumberFormat="1"/>
    <xf numFmtId="3" fontId="3" fillId="0" borderId="0" xfId="0" applyNumberFormat="1" applyFont="1"/>
    <xf numFmtId="3" fontId="4" fillId="0" borderId="7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4" fontId="0" fillId="0" borderId="0" xfId="0" applyNumberFormat="1"/>
    <xf numFmtId="3" fontId="6" fillId="3" borderId="0" xfId="0" applyNumberFormat="1" applyFont="1" applyFill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81"/>
  <sheetViews>
    <sheetView tabSelected="1" workbookViewId="0"/>
  </sheetViews>
  <sheetFormatPr baseColWidth="10" defaultRowHeight="15" x14ac:dyDescent="0.25"/>
  <cols>
    <col min="1" max="1" width="79.42578125" style="4" bestFit="1" customWidth="1"/>
    <col min="2" max="2" width="22.5703125" style="4" bestFit="1" customWidth="1"/>
    <col min="3" max="3" width="20.85546875" style="4" bestFit="1" customWidth="1"/>
    <col min="4" max="7" width="19.28515625" style="4" bestFit="1" customWidth="1"/>
    <col min="8" max="8" width="20.85546875" style="4" bestFit="1" customWidth="1"/>
    <col min="9" max="13" width="19.28515625" style="4" bestFit="1" customWidth="1"/>
    <col min="14" max="14" width="20.85546875" style="4" bestFit="1" customWidth="1"/>
    <col min="15" max="15" width="20.7109375" style="4" bestFit="1" customWidth="1"/>
    <col min="16" max="16384" width="11.42578125" style="4"/>
  </cols>
  <sheetData>
    <row r="3" spans="1:14" ht="26.25" x14ac:dyDescent="0.4">
      <c r="A3" s="13" t="s">
        <v>87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5" spans="1:14" ht="15.75" thickBot="1" x14ac:dyDescent="0.3"/>
    <row r="6" spans="1:14" s="5" customFormat="1" ht="18.75" x14ac:dyDescent="0.3">
      <c r="A6" s="14" t="s">
        <v>69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</row>
    <row r="7" spans="1:14" s="5" customFormat="1" ht="19.5" thickBot="1" x14ac:dyDescent="0.35">
      <c r="A7" s="17" t="s">
        <v>88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1:14" s="5" customFormat="1" ht="19.5" thickBot="1" x14ac:dyDescent="0.35">
      <c r="A8" s="6"/>
      <c r="B8" s="7" t="s">
        <v>0</v>
      </c>
      <c r="C8" s="7" t="s">
        <v>56</v>
      </c>
      <c r="D8" s="7" t="s">
        <v>57</v>
      </c>
      <c r="E8" s="7" t="s">
        <v>58</v>
      </c>
      <c r="F8" s="7" t="s">
        <v>59</v>
      </c>
      <c r="G8" s="7" t="s">
        <v>60</v>
      </c>
      <c r="H8" s="7" t="s">
        <v>61</v>
      </c>
      <c r="I8" s="7" t="s">
        <v>62</v>
      </c>
      <c r="J8" s="7" t="s">
        <v>63</v>
      </c>
      <c r="K8" s="7" t="s">
        <v>64</v>
      </c>
      <c r="L8" s="7" t="s">
        <v>65</v>
      </c>
      <c r="M8" s="7" t="s">
        <v>66</v>
      </c>
      <c r="N8" s="8" t="s">
        <v>67</v>
      </c>
    </row>
    <row r="9" spans="1:14" s="5" customFormat="1" ht="19.5" thickBot="1" x14ac:dyDescent="0.35">
      <c r="A9" s="9" t="s">
        <v>68</v>
      </c>
      <c r="B9" s="8">
        <f t="shared" ref="B9:N9" si="0">+B10+B18+B28+B38+B48+B58+B62+B70+B74</f>
        <v>107167104681.06</v>
      </c>
      <c r="C9" s="8">
        <f t="shared" si="0"/>
        <v>10065995457.48</v>
      </c>
      <c r="D9" s="8">
        <f t="shared" si="0"/>
        <v>8608406465.6499996</v>
      </c>
      <c r="E9" s="8">
        <f t="shared" si="0"/>
        <v>9231066972.4599991</v>
      </c>
      <c r="F9" s="8">
        <f t="shared" si="0"/>
        <v>8675977514.2399998</v>
      </c>
      <c r="G9" s="8">
        <f t="shared" si="0"/>
        <v>7125964209.1900005</v>
      </c>
      <c r="H9" s="8">
        <f t="shared" si="0"/>
        <v>10513722983.639999</v>
      </c>
      <c r="I9" s="8">
        <f t="shared" si="0"/>
        <v>7432706829.2799997</v>
      </c>
      <c r="J9" s="8">
        <f t="shared" si="0"/>
        <v>7050912769.2300005</v>
      </c>
      <c r="K9" s="8">
        <f t="shared" si="0"/>
        <v>9174122071.8400002</v>
      </c>
      <c r="L9" s="8">
        <f t="shared" si="0"/>
        <v>8342302760.5100002</v>
      </c>
      <c r="M9" s="8">
        <f t="shared" si="0"/>
        <v>8476016229.0900002</v>
      </c>
      <c r="N9" s="8">
        <f t="shared" si="0"/>
        <v>12469910418.450001</v>
      </c>
    </row>
    <row r="10" spans="1:14" s="1" customFormat="1" ht="15.75" x14ac:dyDescent="0.25">
      <c r="A10" s="3" t="s">
        <v>8</v>
      </c>
      <c r="B10" s="10">
        <f>SUM(B11:B17)</f>
        <v>18516640954.580006</v>
      </c>
      <c r="C10" s="10">
        <f t="shared" ref="C10:N10" si="1">SUM(C11:C17)</f>
        <v>1375277198</v>
      </c>
      <c r="D10" s="10">
        <f t="shared" si="1"/>
        <v>1375277198</v>
      </c>
      <c r="E10" s="10">
        <f t="shared" si="1"/>
        <v>1766319998</v>
      </c>
      <c r="F10" s="10">
        <f t="shared" si="1"/>
        <v>1375277198</v>
      </c>
      <c r="G10" s="10">
        <f t="shared" si="1"/>
        <v>1375277198</v>
      </c>
      <c r="H10" s="10">
        <f t="shared" si="1"/>
        <v>1375277198</v>
      </c>
      <c r="I10" s="10">
        <f t="shared" si="1"/>
        <v>1375277198</v>
      </c>
      <c r="J10" s="10">
        <f t="shared" si="1"/>
        <v>1375277198</v>
      </c>
      <c r="K10" s="10">
        <f t="shared" si="1"/>
        <v>1375277198</v>
      </c>
      <c r="L10" s="10">
        <f t="shared" si="1"/>
        <v>1375277198</v>
      </c>
      <c r="M10" s="10">
        <f t="shared" si="1"/>
        <v>1375277198</v>
      </c>
      <c r="N10" s="10">
        <f t="shared" si="1"/>
        <v>2997548976.5800018</v>
      </c>
    </row>
    <row r="11" spans="1:14" x14ac:dyDescent="0.25">
      <c r="A11" s="2" t="s">
        <v>46</v>
      </c>
      <c r="B11" s="11">
        <v>9357056141.2200127</v>
      </c>
      <c r="C11" s="11">
        <v>779754687</v>
      </c>
      <c r="D11" s="11">
        <v>779754687</v>
      </c>
      <c r="E11" s="11">
        <v>779754687</v>
      </c>
      <c r="F11" s="11">
        <v>779754687</v>
      </c>
      <c r="G11" s="11">
        <v>779754687</v>
      </c>
      <c r="H11" s="11">
        <v>779754687</v>
      </c>
      <c r="I11" s="11">
        <v>779754687</v>
      </c>
      <c r="J11" s="11">
        <v>779754687</v>
      </c>
      <c r="K11" s="11">
        <v>779754687</v>
      </c>
      <c r="L11" s="11">
        <v>779754687</v>
      </c>
      <c r="M11" s="11">
        <v>779754687</v>
      </c>
      <c r="N11" s="11">
        <v>779754584.22000074</v>
      </c>
    </row>
    <row r="12" spans="1:14" x14ac:dyDescent="0.25">
      <c r="A12" s="2" t="s">
        <v>47</v>
      </c>
      <c r="B12" s="11">
        <v>380764476.05000001</v>
      </c>
      <c r="C12" s="11">
        <v>29601812</v>
      </c>
      <c r="D12" s="11">
        <v>29601812</v>
      </c>
      <c r="E12" s="11">
        <v>29601812</v>
      </c>
      <c r="F12" s="11">
        <v>29601812</v>
      </c>
      <c r="G12" s="11">
        <v>29601812</v>
      </c>
      <c r="H12" s="11">
        <v>29601812</v>
      </c>
      <c r="I12" s="11">
        <v>29601812</v>
      </c>
      <c r="J12" s="11">
        <v>29601812</v>
      </c>
      <c r="K12" s="11">
        <v>29601812</v>
      </c>
      <c r="L12" s="11">
        <v>29601812</v>
      </c>
      <c r="M12" s="11">
        <v>29601812</v>
      </c>
      <c r="N12" s="11">
        <v>55144544.050000004</v>
      </c>
    </row>
    <row r="13" spans="1:14" x14ac:dyDescent="0.25">
      <c r="A13" s="2" t="s">
        <v>45</v>
      </c>
      <c r="B13" s="11">
        <v>2557453539.3699999</v>
      </c>
      <c r="C13" s="11">
        <v>47473439</v>
      </c>
      <c r="D13" s="11">
        <v>47473439</v>
      </c>
      <c r="E13" s="11">
        <v>438516239</v>
      </c>
      <c r="F13" s="11">
        <v>47473439</v>
      </c>
      <c r="G13" s="11">
        <v>47473439</v>
      </c>
      <c r="H13" s="11">
        <v>47473439</v>
      </c>
      <c r="I13" s="11">
        <v>47473439</v>
      </c>
      <c r="J13" s="11">
        <v>47473439</v>
      </c>
      <c r="K13" s="11">
        <v>47473439</v>
      </c>
      <c r="L13" s="11">
        <v>47473439</v>
      </c>
      <c r="M13" s="11">
        <v>47473439</v>
      </c>
      <c r="N13" s="11">
        <v>1644202910.3700011</v>
      </c>
    </row>
    <row r="14" spans="1:14" x14ac:dyDescent="0.25">
      <c r="A14" s="2" t="s">
        <v>48</v>
      </c>
      <c r="B14" s="11">
        <v>2076308256.2999973</v>
      </c>
      <c r="C14" s="11">
        <v>173025716</v>
      </c>
      <c r="D14" s="11">
        <v>173025716</v>
      </c>
      <c r="E14" s="11">
        <v>173025716</v>
      </c>
      <c r="F14" s="11">
        <v>173025716</v>
      </c>
      <c r="G14" s="11">
        <v>173025716</v>
      </c>
      <c r="H14" s="11">
        <v>173025716</v>
      </c>
      <c r="I14" s="11">
        <v>173025716</v>
      </c>
      <c r="J14" s="11">
        <v>173025716</v>
      </c>
      <c r="K14" s="11">
        <v>173025716</v>
      </c>
      <c r="L14" s="11">
        <v>173025716</v>
      </c>
      <c r="M14" s="11">
        <v>173025716</v>
      </c>
      <c r="N14" s="11">
        <v>173025380.30000025</v>
      </c>
    </row>
    <row r="15" spans="1:14" x14ac:dyDescent="0.25">
      <c r="A15" s="2" t="s">
        <v>43</v>
      </c>
      <c r="B15" s="11">
        <v>3293285500.8300004</v>
      </c>
      <c r="C15" s="11">
        <v>274440457</v>
      </c>
      <c r="D15" s="11">
        <v>274440457</v>
      </c>
      <c r="E15" s="11">
        <v>274440457</v>
      </c>
      <c r="F15" s="11">
        <v>274440457</v>
      </c>
      <c r="G15" s="11">
        <v>274440457</v>
      </c>
      <c r="H15" s="11">
        <v>274440457</v>
      </c>
      <c r="I15" s="11">
        <v>274440457</v>
      </c>
      <c r="J15" s="11">
        <v>274440457</v>
      </c>
      <c r="K15" s="11">
        <v>274440457</v>
      </c>
      <c r="L15" s="11">
        <v>274440457</v>
      </c>
      <c r="M15" s="11">
        <v>274440457</v>
      </c>
      <c r="N15" s="11">
        <v>274440473.83000004</v>
      </c>
    </row>
    <row r="16" spans="1:14" x14ac:dyDescent="0.25">
      <c r="A16" s="2" t="s">
        <v>70</v>
      </c>
      <c r="B16" s="11">
        <v>655035849.63999999</v>
      </c>
      <c r="C16" s="11">
        <v>54586321</v>
      </c>
      <c r="D16" s="11">
        <v>54586321</v>
      </c>
      <c r="E16" s="11">
        <v>54586321</v>
      </c>
      <c r="F16" s="11">
        <v>54586321</v>
      </c>
      <c r="G16" s="11">
        <v>54586321</v>
      </c>
      <c r="H16" s="11">
        <v>54586321</v>
      </c>
      <c r="I16" s="11">
        <v>54586321</v>
      </c>
      <c r="J16" s="11">
        <v>54586321</v>
      </c>
      <c r="K16" s="11">
        <v>54586321</v>
      </c>
      <c r="L16" s="11">
        <v>54586321</v>
      </c>
      <c r="M16" s="11">
        <v>54586321</v>
      </c>
      <c r="N16" s="11">
        <v>54586318.640000001</v>
      </c>
    </row>
    <row r="17" spans="1:15" x14ac:dyDescent="0.25">
      <c r="A17" s="2" t="s">
        <v>44</v>
      </c>
      <c r="B17" s="11">
        <v>196737191.16999999</v>
      </c>
      <c r="C17" s="11">
        <v>16394766</v>
      </c>
      <c r="D17" s="11">
        <v>16394766</v>
      </c>
      <c r="E17" s="11">
        <v>16394766</v>
      </c>
      <c r="F17" s="11">
        <v>16394766</v>
      </c>
      <c r="G17" s="11">
        <v>16394766</v>
      </c>
      <c r="H17" s="11">
        <v>16394766</v>
      </c>
      <c r="I17" s="11">
        <v>16394766</v>
      </c>
      <c r="J17" s="11">
        <v>16394766</v>
      </c>
      <c r="K17" s="11">
        <v>16394766</v>
      </c>
      <c r="L17" s="11">
        <v>16394766</v>
      </c>
      <c r="M17" s="11">
        <v>16394766</v>
      </c>
      <c r="N17" s="11">
        <v>16394765.17</v>
      </c>
    </row>
    <row r="18" spans="1:15" s="1" customFormat="1" ht="15.75" x14ac:dyDescent="0.25">
      <c r="A18" s="3" t="s">
        <v>5</v>
      </c>
      <c r="B18" s="10">
        <f>SUM(B19:B27)</f>
        <v>893723639.80000007</v>
      </c>
      <c r="C18" s="10">
        <f t="shared" ref="C18:N18" si="2">SUM(C19:C27)</f>
        <v>72446362.269999996</v>
      </c>
      <c r="D18" s="10">
        <f t="shared" si="2"/>
        <v>74397531.50999999</v>
      </c>
      <c r="E18" s="10">
        <f t="shared" si="2"/>
        <v>88989145.659999982</v>
      </c>
      <c r="F18" s="10">
        <f t="shared" si="2"/>
        <v>75484734.790000007</v>
      </c>
      <c r="G18" s="10">
        <f t="shared" si="2"/>
        <v>73807027.510000005</v>
      </c>
      <c r="H18" s="10">
        <f t="shared" si="2"/>
        <v>72703957.689999998</v>
      </c>
      <c r="I18" s="10">
        <f t="shared" si="2"/>
        <v>73012956.260000005</v>
      </c>
      <c r="J18" s="10">
        <f t="shared" si="2"/>
        <v>72995285.969999984</v>
      </c>
      <c r="K18" s="10">
        <f t="shared" si="2"/>
        <v>72662732.090000004</v>
      </c>
      <c r="L18" s="10">
        <f t="shared" si="2"/>
        <v>73263721.00999999</v>
      </c>
      <c r="M18" s="10">
        <f t="shared" si="2"/>
        <v>72554875.459999993</v>
      </c>
      <c r="N18" s="10">
        <f t="shared" si="2"/>
        <v>71405309.579999998</v>
      </c>
      <c r="O18" s="12"/>
    </row>
    <row r="19" spans="1:15" x14ac:dyDescent="0.25">
      <c r="A19" s="2" t="s">
        <v>26</v>
      </c>
      <c r="B19" s="11">
        <v>55515018.770000011</v>
      </c>
      <c r="C19" s="11">
        <v>3359667.1600000006</v>
      </c>
      <c r="D19" s="11">
        <v>5008579.62</v>
      </c>
      <c r="E19" s="11">
        <v>16120162.989999989</v>
      </c>
      <c r="F19" s="11">
        <v>3530468.56</v>
      </c>
      <c r="G19" s="11">
        <v>3587934.7999999993</v>
      </c>
      <c r="H19" s="11">
        <v>3400178.33</v>
      </c>
      <c r="I19" s="11">
        <v>3557215.91</v>
      </c>
      <c r="J19" s="11">
        <v>3656045.4</v>
      </c>
      <c r="K19" s="11">
        <v>3344211.73</v>
      </c>
      <c r="L19" s="11">
        <v>3918288.4300000011</v>
      </c>
      <c r="M19" s="11">
        <v>3349804.1300000008</v>
      </c>
      <c r="N19" s="11">
        <v>2682461.7100000014</v>
      </c>
    </row>
    <row r="20" spans="1:15" x14ac:dyDescent="0.25">
      <c r="A20" s="2" t="s">
        <v>23</v>
      </c>
      <c r="B20" s="11">
        <v>310721806.29999989</v>
      </c>
      <c r="C20" s="11">
        <v>25821707.309999999</v>
      </c>
      <c r="D20" s="11">
        <v>25918039.429999996</v>
      </c>
      <c r="E20" s="11">
        <v>25943784.100000001</v>
      </c>
      <c r="F20" s="11">
        <v>25870307.919999998</v>
      </c>
      <c r="G20" s="11">
        <v>25948543.639999997</v>
      </c>
      <c r="H20" s="11">
        <v>25894842.229999993</v>
      </c>
      <c r="I20" s="11">
        <v>25906730.779999997</v>
      </c>
      <c r="J20" s="11">
        <v>25892246.91</v>
      </c>
      <c r="K20" s="11">
        <v>25939923.16</v>
      </c>
      <c r="L20" s="11">
        <v>25919538.279999997</v>
      </c>
      <c r="M20" s="11">
        <v>25947642.749999996</v>
      </c>
      <c r="N20" s="11">
        <v>25718499.789999999</v>
      </c>
    </row>
    <row r="21" spans="1:15" x14ac:dyDescent="0.25">
      <c r="A21" s="2" t="s">
        <v>71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</row>
    <row r="22" spans="1:15" x14ac:dyDescent="0.25">
      <c r="A22" s="2" t="s">
        <v>27</v>
      </c>
      <c r="B22" s="11">
        <v>3205869.8299999987</v>
      </c>
      <c r="C22" s="11">
        <v>265104.82000000007</v>
      </c>
      <c r="D22" s="11">
        <v>268092.53000000003</v>
      </c>
      <c r="E22" s="11">
        <v>309236.49000000011</v>
      </c>
      <c r="F22" s="11">
        <v>227028.46000000005</v>
      </c>
      <c r="G22" s="11">
        <v>245754.52000000005</v>
      </c>
      <c r="H22" s="11">
        <v>230397.60000000003</v>
      </c>
      <c r="I22" s="11">
        <v>312122.87000000011</v>
      </c>
      <c r="J22" s="11">
        <v>293552.65000000008</v>
      </c>
      <c r="K22" s="11">
        <v>244425.65000000005</v>
      </c>
      <c r="L22" s="11">
        <v>347799.67000000004</v>
      </c>
      <c r="M22" s="11">
        <v>287162.66000000009</v>
      </c>
      <c r="N22" s="11">
        <v>175191.90999999997</v>
      </c>
    </row>
    <row r="23" spans="1:15" x14ac:dyDescent="0.25">
      <c r="A23" s="2" t="s">
        <v>29</v>
      </c>
      <c r="B23" s="11">
        <v>11927367.77</v>
      </c>
      <c r="C23" s="11">
        <v>771242.17999999982</v>
      </c>
      <c r="D23" s="11">
        <v>803885.10999999975</v>
      </c>
      <c r="E23" s="11">
        <v>1971991.2200000004</v>
      </c>
      <c r="F23" s="11">
        <v>1351599.0200000003</v>
      </c>
      <c r="G23" s="11">
        <v>1597094.1300000004</v>
      </c>
      <c r="H23" s="11">
        <v>774334.11999999976</v>
      </c>
      <c r="I23" s="11">
        <v>775292.4099999998</v>
      </c>
      <c r="J23" s="11">
        <v>791991.21999999986</v>
      </c>
      <c r="K23" s="11">
        <v>770891.81999999983</v>
      </c>
      <c r="L23" s="11">
        <v>784708.73999999987</v>
      </c>
      <c r="M23" s="11">
        <v>771296.17999999982</v>
      </c>
      <c r="N23" s="11">
        <v>763041.61999999988</v>
      </c>
    </row>
    <row r="24" spans="1:15" x14ac:dyDescent="0.25">
      <c r="A24" s="2" t="s">
        <v>24</v>
      </c>
      <c r="B24" s="11">
        <v>278761649.36000001</v>
      </c>
      <c r="C24" s="11">
        <v>23185375.049999997</v>
      </c>
      <c r="D24" s="11">
        <v>23288546.589999992</v>
      </c>
      <c r="E24" s="11">
        <v>23289032.589999992</v>
      </c>
      <c r="F24" s="11">
        <v>23296874.609999996</v>
      </c>
      <c r="G24" s="11">
        <v>23289030.589999992</v>
      </c>
      <c r="H24" s="11">
        <v>23289530.609999992</v>
      </c>
      <c r="I24" s="11">
        <v>23289030.579999994</v>
      </c>
      <c r="J24" s="11">
        <v>23289029.579999994</v>
      </c>
      <c r="K24" s="11">
        <v>23221931.579999994</v>
      </c>
      <c r="L24" s="11">
        <v>23157319.609999996</v>
      </c>
      <c r="M24" s="11">
        <v>23133589.569999997</v>
      </c>
      <c r="N24" s="11">
        <v>23032358.399999999</v>
      </c>
    </row>
    <row r="25" spans="1:15" x14ac:dyDescent="0.25">
      <c r="A25" s="2" t="s">
        <v>30</v>
      </c>
      <c r="B25" s="11">
        <v>228257957.95999998</v>
      </c>
      <c r="C25" s="11">
        <v>18792040.739999998</v>
      </c>
      <c r="D25" s="11">
        <v>18660457.540000003</v>
      </c>
      <c r="E25" s="11">
        <v>20834843.209999997</v>
      </c>
      <c r="F25" s="11">
        <v>20680335.770000003</v>
      </c>
      <c r="G25" s="11">
        <v>18686173.350000001</v>
      </c>
      <c r="H25" s="11">
        <v>18660885.710000001</v>
      </c>
      <c r="I25" s="11">
        <v>18713856.350000001</v>
      </c>
      <c r="J25" s="11">
        <v>18620450.350000001</v>
      </c>
      <c r="K25" s="11">
        <v>18694542.610000003</v>
      </c>
      <c r="L25" s="11">
        <v>18673734.620000001</v>
      </c>
      <c r="M25" s="11">
        <v>18620483.360000003</v>
      </c>
      <c r="N25" s="11">
        <v>18620154.350000001</v>
      </c>
    </row>
    <row r="26" spans="1:15" x14ac:dyDescent="0.25">
      <c r="A26" s="2" t="s">
        <v>28</v>
      </c>
      <c r="B26" s="11">
        <v>270874.07999999996</v>
      </c>
      <c r="C26" s="11">
        <v>22572.84</v>
      </c>
      <c r="D26" s="11">
        <v>22572.84</v>
      </c>
      <c r="E26" s="11">
        <v>22572.84</v>
      </c>
      <c r="F26" s="11">
        <v>22572.84</v>
      </c>
      <c r="G26" s="11">
        <v>22572.84</v>
      </c>
      <c r="H26" s="11">
        <v>22572.84</v>
      </c>
      <c r="I26" s="11">
        <v>22572.84</v>
      </c>
      <c r="J26" s="11">
        <v>22572.84</v>
      </c>
      <c r="K26" s="11">
        <v>22572.84</v>
      </c>
      <c r="L26" s="11">
        <v>22572.84</v>
      </c>
      <c r="M26" s="11">
        <v>22572.84</v>
      </c>
      <c r="N26" s="11">
        <v>22572.84</v>
      </c>
    </row>
    <row r="27" spans="1:15" x14ac:dyDescent="0.25">
      <c r="A27" s="2" t="s">
        <v>25</v>
      </c>
      <c r="B27" s="11">
        <v>5063095.7299999995</v>
      </c>
      <c r="C27" s="11">
        <v>228652.17</v>
      </c>
      <c r="D27" s="11">
        <v>427357.85000000009</v>
      </c>
      <c r="E27" s="11">
        <v>497522.22000000003</v>
      </c>
      <c r="F27" s="11">
        <v>505547.60999999993</v>
      </c>
      <c r="G27" s="11">
        <v>429923.64000000007</v>
      </c>
      <c r="H27" s="11">
        <v>431216.25000000006</v>
      </c>
      <c r="I27" s="11">
        <v>436134.52000000008</v>
      </c>
      <c r="J27" s="11">
        <v>429397.02000000008</v>
      </c>
      <c r="K27" s="11">
        <v>424232.7</v>
      </c>
      <c r="L27" s="11">
        <v>439758.82000000007</v>
      </c>
      <c r="M27" s="11">
        <v>422323.97000000003</v>
      </c>
      <c r="N27" s="11">
        <v>391028.96</v>
      </c>
    </row>
    <row r="28" spans="1:15" s="1" customFormat="1" ht="15.75" x14ac:dyDescent="0.25">
      <c r="A28" s="3" t="s">
        <v>7</v>
      </c>
      <c r="B28" s="10">
        <f>SUM(B29:B37)</f>
        <v>2506601261.6999998</v>
      </c>
      <c r="C28" s="10">
        <f t="shared" ref="C28:N28" si="3">SUM(C29:C37)</f>
        <v>258134074.70000005</v>
      </c>
      <c r="D28" s="10">
        <f t="shared" si="3"/>
        <v>205857300.85000005</v>
      </c>
      <c r="E28" s="10">
        <f t="shared" si="3"/>
        <v>201441451.41000003</v>
      </c>
      <c r="F28" s="10">
        <f t="shared" si="3"/>
        <v>208770672.19999999</v>
      </c>
      <c r="G28" s="10">
        <f t="shared" si="3"/>
        <v>202467217.67000002</v>
      </c>
      <c r="H28" s="10">
        <f t="shared" si="3"/>
        <v>204731529.19000003</v>
      </c>
      <c r="I28" s="10">
        <f t="shared" si="3"/>
        <v>208487951.86000001</v>
      </c>
      <c r="J28" s="10">
        <f t="shared" si="3"/>
        <v>203070196.08000001</v>
      </c>
      <c r="K28" s="10">
        <f t="shared" si="3"/>
        <v>203342381.11000001</v>
      </c>
      <c r="L28" s="10">
        <f t="shared" si="3"/>
        <v>208708579.53999999</v>
      </c>
      <c r="M28" s="10">
        <f t="shared" si="3"/>
        <v>202789552.32000005</v>
      </c>
      <c r="N28" s="10">
        <f t="shared" si="3"/>
        <v>198800354.77000007</v>
      </c>
      <c r="O28" s="12"/>
    </row>
    <row r="29" spans="1:15" x14ac:dyDescent="0.25">
      <c r="A29" s="2" t="s">
        <v>35</v>
      </c>
      <c r="B29" s="11">
        <v>427432855.84000003</v>
      </c>
      <c r="C29" s="11">
        <v>35626858.849999994</v>
      </c>
      <c r="D29" s="11">
        <v>35627903.159999996</v>
      </c>
      <c r="E29" s="11">
        <v>35599523.759999998</v>
      </c>
      <c r="F29" s="11">
        <v>35611391.289999999</v>
      </c>
      <c r="G29" s="11">
        <v>35632414.07</v>
      </c>
      <c r="H29" s="11">
        <v>35609057.960000001</v>
      </c>
      <c r="I29" s="11">
        <v>35617519.719999999</v>
      </c>
      <c r="J29" s="11">
        <v>35631357.960000001</v>
      </c>
      <c r="K29" s="11">
        <v>35619036.460000001</v>
      </c>
      <c r="L29" s="11">
        <v>35623630.960000001</v>
      </c>
      <c r="M29" s="11">
        <v>35631654.420000002</v>
      </c>
      <c r="N29" s="11">
        <v>35602507.229999982</v>
      </c>
    </row>
    <row r="30" spans="1:15" x14ac:dyDescent="0.25">
      <c r="A30" s="2" t="s">
        <v>36</v>
      </c>
      <c r="B30" s="11">
        <v>349468924.83999997</v>
      </c>
      <c r="C30" s="11">
        <v>28666334.400000006</v>
      </c>
      <c r="D30" s="11">
        <v>28842924.320000011</v>
      </c>
      <c r="E30" s="11">
        <v>28778044.860000007</v>
      </c>
      <c r="F30" s="11">
        <v>28503271.440000009</v>
      </c>
      <c r="G30" s="11">
        <v>28641840.890000004</v>
      </c>
      <c r="H30" s="11">
        <v>31117869.400000002</v>
      </c>
      <c r="I30" s="11">
        <v>28903321.050000008</v>
      </c>
      <c r="J30" s="11">
        <v>28497840.880000006</v>
      </c>
      <c r="K30" s="11">
        <v>28785820.880000006</v>
      </c>
      <c r="L30" s="11">
        <v>31110913.400000002</v>
      </c>
      <c r="M30" s="11">
        <v>29222206.760000005</v>
      </c>
      <c r="N30" s="11">
        <v>28398536.56000001</v>
      </c>
    </row>
    <row r="31" spans="1:15" x14ac:dyDescent="0.25">
      <c r="A31" s="2" t="s">
        <v>42</v>
      </c>
      <c r="B31" s="11">
        <v>523779870.31000012</v>
      </c>
      <c r="C31" s="11">
        <v>49351974.290000014</v>
      </c>
      <c r="D31" s="11">
        <v>44406315.930000015</v>
      </c>
      <c r="E31" s="11">
        <v>41959790.800000012</v>
      </c>
      <c r="F31" s="11">
        <v>42949147.920000017</v>
      </c>
      <c r="G31" s="11">
        <v>42531732.090000011</v>
      </c>
      <c r="H31" s="11">
        <v>42636491.300000012</v>
      </c>
      <c r="I31" s="11">
        <v>45357945.120000012</v>
      </c>
      <c r="J31" s="11">
        <v>43204264.320000008</v>
      </c>
      <c r="K31" s="11">
        <v>42784131.81000001</v>
      </c>
      <c r="L31" s="11">
        <v>44992252.56000001</v>
      </c>
      <c r="M31" s="11">
        <v>41877883.230000012</v>
      </c>
      <c r="N31" s="11">
        <v>41727940.94000002</v>
      </c>
    </row>
    <row r="32" spans="1:15" x14ac:dyDescent="0.25">
      <c r="A32" s="2" t="s">
        <v>40</v>
      </c>
      <c r="B32" s="11">
        <v>249967303.27000004</v>
      </c>
      <c r="C32" s="11">
        <v>20831363.089999996</v>
      </c>
      <c r="D32" s="11">
        <v>20828863.089999996</v>
      </c>
      <c r="E32" s="11">
        <v>20834009.229999997</v>
      </c>
      <c r="F32" s="11">
        <v>20828363.089999996</v>
      </c>
      <c r="G32" s="11">
        <v>20831363.089999996</v>
      </c>
      <c r="H32" s="11">
        <v>20828363.079999998</v>
      </c>
      <c r="I32" s="11">
        <v>20831363.079999998</v>
      </c>
      <c r="J32" s="11">
        <v>20828363.079999998</v>
      </c>
      <c r="K32" s="11">
        <v>20831363.079999998</v>
      </c>
      <c r="L32" s="11">
        <v>20836184.939999998</v>
      </c>
      <c r="M32" s="11">
        <v>20831363.079999998</v>
      </c>
      <c r="N32" s="11">
        <v>20826341.339999996</v>
      </c>
    </row>
    <row r="33" spans="1:15" x14ac:dyDescent="0.25">
      <c r="A33" s="2" t="s">
        <v>38</v>
      </c>
      <c r="B33" s="11">
        <v>221006992.35999995</v>
      </c>
      <c r="C33" s="11">
        <v>63103971.640000001</v>
      </c>
      <c r="D33" s="11">
        <v>14710816.620000007</v>
      </c>
      <c r="E33" s="11">
        <v>13514853.300000004</v>
      </c>
      <c r="F33" s="11">
        <v>19563151.679999992</v>
      </c>
      <c r="G33" s="11">
        <v>13659625.110000005</v>
      </c>
      <c r="H33" s="11">
        <v>13711175.250000006</v>
      </c>
      <c r="I33" s="11">
        <v>15638373.170000004</v>
      </c>
      <c r="J33" s="11">
        <v>13294486.970000004</v>
      </c>
      <c r="K33" s="11">
        <v>13943721.630000006</v>
      </c>
      <c r="L33" s="11">
        <v>13872780.320000006</v>
      </c>
      <c r="M33" s="11">
        <v>14043574.280000007</v>
      </c>
      <c r="N33" s="11">
        <v>11950462.390000001</v>
      </c>
    </row>
    <row r="34" spans="1:15" x14ac:dyDescent="0.25">
      <c r="A34" s="2" t="s">
        <v>37</v>
      </c>
      <c r="B34" s="11">
        <v>255448780.56999996</v>
      </c>
      <c r="C34" s="11">
        <v>21263912.210000001</v>
      </c>
      <c r="D34" s="11">
        <v>21270222.93</v>
      </c>
      <c r="E34" s="11">
        <v>21329655.93</v>
      </c>
      <c r="F34" s="11">
        <v>21270183</v>
      </c>
      <c r="G34" s="11">
        <v>21265222.93</v>
      </c>
      <c r="H34" s="11">
        <v>21333655.93</v>
      </c>
      <c r="I34" s="11">
        <v>21265172.93</v>
      </c>
      <c r="J34" s="11">
        <v>21269822.93</v>
      </c>
      <c r="K34" s="11">
        <v>21328656.190000001</v>
      </c>
      <c r="L34" s="11">
        <v>21270222.940000001</v>
      </c>
      <c r="M34" s="11">
        <v>21318146.66</v>
      </c>
      <c r="N34" s="11">
        <v>21263905.990000002</v>
      </c>
    </row>
    <row r="35" spans="1:15" x14ac:dyDescent="0.25">
      <c r="A35" s="2" t="s">
        <v>39</v>
      </c>
      <c r="B35" s="11">
        <v>16926566.789999992</v>
      </c>
      <c r="C35" s="11">
        <v>1299311.7100000004</v>
      </c>
      <c r="D35" s="11">
        <v>1609178.8700000006</v>
      </c>
      <c r="E35" s="11">
        <v>1439667.6900000004</v>
      </c>
      <c r="F35" s="11">
        <v>1491060.7000000004</v>
      </c>
      <c r="G35" s="11">
        <v>1458131.3900000004</v>
      </c>
      <c r="H35" s="11">
        <v>1403347.6500000004</v>
      </c>
      <c r="I35" s="11">
        <v>1425337.3200000003</v>
      </c>
      <c r="J35" s="11">
        <v>1462416.1200000003</v>
      </c>
      <c r="K35" s="11">
        <v>1388426.2600000005</v>
      </c>
      <c r="L35" s="11">
        <v>1351364.1600000004</v>
      </c>
      <c r="M35" s="11">
        <v>1367973.6100000003</v>
      </c>
      <c r="N35" s="11">
        <v>1230351.3099999998</v>
      </c>
    </row>
    <row r="36" spans="1:15" x14ac:dyDescent="0.25">
      <c r="A36" s="2" t="s">
        <v>41</v>
      </c>
      <c r="B36" s="11">
        <v>16256678.33</v>
      </c>
      <c r="C36" s="11">
        <v>798641.69</v>
      </c>
      <c r="D36" s="11">
        <v>1369369.11</v>
      </c>
      <c r="E36" s="11">
        <v>793699.0199999999</v>
      </c>
      <c r="F36" s="11">
        <v>1362416.26</v>
      </c>
      <c r="G36" s="11">
        <v>1255181.28</v>
      </c>
      <c r="H36" s="11">
        <v>885603.27999999991</v>
      </c>
      <c r="I36" s="11">
        <v>2257212.65</v>
      </c>
      <c r="J36" s="11">
        <v>1689937</v>
      </c>
      <c r="K36" s="11">
        <v>1469917.28</v>
      </c>
      <c r="L36" s="11">
        <v>2460023.44</v>
      </c>
      <c r="M36" s="11">
        <v>1305543.46</v>
      </c>
      <c r="N36" s="11">
        <v>609133.8600000001</v>
      </c>
    </row>
    <row r="37" spans="1:15" x14ac:dyDescent="0.25">
      <c r="A37" s="2" t="s">
        <v>34</v>
      </c>
      <c r="B37" s="11">
        <v>446313289.38999993</v>
      </c>
      <c r="C37" s="11">
        <v>37191706.82</v>
      </c>
      <c r="D37" s="11">
        <v>37191706.82</v>
      </c>
      <c r="E37" s="11">
        <v>37192206.82</v>
      </c>
      <c r="F37" s="11">
        <v>37191686.82</v>
      </c>
      <c r="G37" s="11">
        <v>37191706.82</v>
      </c>
      <c r="H37" s="11">
        <v>37205965.340000004</v>
      </c>
      <c r="I37" s="11">
        <v>37191706.82</v>
      </c>
      <c r="J37" s="11">
        <v>37191706.82</v>
      </c>
      <c r="K37" s="11">
        <v>37191307.520000003</v>
      </c>
      <c r="L37" s="11">
        <v>37191206.82</v>
      </c>
      <c r="M37" s="11">
        <v>37191206.82</v>
      </c>
      <c r="N37" s="11">
        <v>37191175.149999999</v>
      </c>
    </row>
    <row r="38" spans="1:15" s="1" customFormat="1" ht="15.75" x14ac:dyDescent="0.25">
      <c r="A38" s="3" t="s">
        <v>9</v>
      </c>
      <c r="B38" s="10">
        <f>SUM(B39:B47)</f>
        <v>27485868542.879993</v>
      </c>
      <c r="C38" s="10">
        <f t="shared" ref="C38:N38" si="4">SUM(C39:C47)</f>
        <v>4034840537.2800002</v>
      </c>
      <c r="D38" s="10">
        <f t="shared" si="4"/>
        <v>2131907996</v>
      </c>
      <c r="E38" s="10">
        <f t="shared" si="4"/>
        <v>2131907996</v>
      </c>
      <c r="F38" s="10">
        <f t="shared" si="4"/>
        <v>2131907996</v>
      </c>
      <c r="G38" s="10">
        <f t="shared" si="4"/>
        <v>2131907996</v>
      </c>
      <c r="H38" s="10">
        <f t="shared" si="4"/>
        <v>2131907996</v>
      </c>
      <c r="I38" s="10">
        <f t="shared" si="4"/>
        <v>2131907996</v>
      </c>
      <c r="J38" s="10">
        <f t="shared" si="4"/>
        <v>2131907996</v>
      </c>
      <c r="K38" s="10">
        <f t="shared" si="4"/>
        <v>2131947996</v>
      </c>
      <c r="L38" s="10">
        <f t="shared" si="4"/>
        <v>2131907996</v>
      </c>
      <c r="M38" s="10">
        <f t="shared" si="4"/>
        <v>2131907996</v>
      </c>
      <c r="N38" s="10">
        <f t="shared" si="4"/>
        <v>2131908045.5999987</v>
      </c>
      <c r="O38" s="4"/>
    </row>
    <row r="39" spans="1:15" x14ac:dyDescent="0.25">
      <c r="A39" s="2" t="s">
        <v>55</v>
      </c>
      <c r="B39" s="11">
        <v>19185919917.309998</v>
      </c>
      <c r="C39" s="11">
        <v>2870323088.6100001</v>
      </c>
      <c r="D39" s="11">
        <v>1483236072</v>
      </c>
      <c r="E39" s="11">
        <v>1483236072</v>
      </c>
      <c r="F39" s="11">
        <v>1483236072</v>
      </c>
      <c r="G39" s="11">
        <v>1483236072</v>
      </c>
      <c r="H39" s="11">
        <v>1483236072</v>
      </c>
      <c r="I39" s="11">
        <v>1483236072</v>
      </c>
      <c r="J39" s="11">
        <v>1483236072</v>
      </c>
      <c r="K39" s="11">
        <v>1483236072</v>
      </c>
      <c r="L39" s="11">
        <v>1483236072</v>
      </c>
      <c r="M39" s="11">
        <v>1483236072</v>
      </c>
      <c r="N39" s="11">
        <v>1483236108.6999989</v>
      </c>
    </row>
    <row r="40" spans="1:15" x14ac:dyDescent="0.25">
      <c r="A40" s="2" t="s">
        <v>54</v>
      </c>
      <c r="B40" s="11">
        <v>3743840657.4200001</v>
      </c>
      <c r="C40" s="11">
        <v>784845118.67000008</v>
      </c>
      <c r="D40" s="11">
        <v>268999594</v>
      </c>
      <c r="E40" s="11">
        <v>268999594</v>
      </c>
      <c r="F40" s="11">
        <v>268999594</v>
      </c>
      <c r="G40" s="11">
        <v>268999594</v>
      </c>
      <c r="H40" s="11">
        <v>268999594</v>
      </c>
      <c r="I40" s="11">
        <v>268999594</v>
      </c>
      <c r="J40" s="11">
        <v>268999594</v>
      </c>
      <c r="K40" s="11">
        <v>268999594</v>
      </c>
      <c r="L40" s="11">
        <v>268999594</v>
      </c>
      <c r="M40" s="11">
        <v>268999594</v>
      </c>
      <c r="N40" s="11">
        <v>268999598.75</v>
      </c>
    </row>
    <row r="41" spans="1:15" x14ac:dyDescent="0.25">
      <c r="A41" s="2" t="s">
        <v>52</v>
      </c>
      <c r="B41" s="11">
        <v>269477365.59000003</v>
      </c>
      <c r="C41" s="11">
        <v>22456447</v>
      </c>
      <c r="D41" s="11">
        <v>22456447</v>
      </c>
      <c r="E41" s="11">
        <v>22456447</v>
      </c>
      <c r="F41" s="11">
        <v>22456447</v>
      </c>
      <c r="G41" s="11">
        <v>22456447</v>
      </c>
      <c r="H41" s="11">
        <v>22456447</v>
      </c>
      <c r="I41" s="11">
        <v>22456447</v>
      </c>
      <c r="J41" s="11">
        <v>22456447</v>
      </c>
      <c r="K41" s="11">
        <v>22456447</v>
      </c>
      <c r="L41" s="11">
        <v>22456447</v>
      </c>
      <c r="M41" s="11">
        <v>22456447</v>
      </c>
      <c r="N41" s="11">
        <v>22456448.59</v>
      </c>
    </row>
    <row r="42" spans="1:15" x14ac:dyDescent="0.25">
      <c r="A42" s="2" t="s">
        <v>49</v>
      </c>
      <c r="B42" s="11">
        <v>907810276.27999985</v>
      </c>
      <c r="C42" s="11">
        <v>75647523</v>
      </c>
      <c r="D42" s="11">
        <v>75647523</v>
      </c>
      <c r="E42" s="11">
        <v>75647523</v>
      </c>
      <c r="F42" s="11">
        <v>75647523</v>
      </c>
      <c r="G42" s="11">
        <v>75647523</v>
      </c>
      <c r="H42" s="11">
        <v>75647523</v>
      </c>
      <c r="I42" s="11">
        <v>75647523</v>
      </c>
      <c r="J42" s="11">
        <v>75647523</v>
      </c>
      <c r="K42" s="11">
        <v>75687523</v>
      </c>
      <c r="L42" s="11">
        <v>75647523</v>
      </c>
      <c r="M42" s="11">
        <v>75647523</v>
      </c>
      <c r="N42" s="11">
        <v>75647523.279999986</v>
      </c>
    </row>
    <row r="43" spans="1:15" x14ac:dyDescent="0.25">
      <c r="A43" s="2" t="s">
        <v>51</v>
      </c>
      <c r="B43" s="11">
        <v>3377995234.8299999</v>
      </c>
      <c r="C43" s="11">
        <v>281499603</v>
      </c>
      <c r="D43" s="11">
        <v>281499603</v>
      </c>
      <c r="E43" s="11">
        <v>281499603</v>
      </c>
      <c r="F43" s="11">
        <v>281499603</v>
      </c>
      <c r="G43" s="11">
        <v>281499603</v>
      </c>
      <c r="H43" s="11">
        <v>281499603</v>
      </c>
      <c r="I43" s="11">
        <v>281499603</v>
      </c>
      <c r="J43" s="11">
        <v>281499603</v>
      </c>
      <c r="K43" s="11">
        <v>281499603</v>
      </c>
      <c r="L43" s="11">
        <v>281499603</v>
      </c>
      <c r="M43" s="11">
        <v>281499603</v>
      </c>
      <c r="N43" s="11">
        <v>281499601.82999998</v>
      </c>
    </row>
    <row r="44" spans="1:15" x14ac:dyDescent="0.25">
      <c r="A44" s="2" t="s">
        <v>84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5" x14ac:dyDescent="0.25">
      <c r="A45" s="2" t="s">
        <v>85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5" x14ac:dyDescent="0.25">
      <c r="A46" s="2" t="s">
        <v>50</v>
      </c>
      <c r="B46" s="11">
        <v>825091.45</v>
      </c>
      <c r="C46" s="11">
        <v>68757</v>
      </c>
      <c r="D46" s="11">
        <v>68757</v>
      </c>
      <c r="E46" s="11">
        <v>68757</v>
      </c>
      <c r="F46" s="11">
        <v>68757</v>
      </c>
      <c r="G46" s="11">
        <v>68757</v>
      </c>
      <c r="H46" s="11">
        <v>68757</v>
      </c>
      <c r="I46" s="11">
        <v>68757</v>
      </c>
      <c r="J46" s="11">
        <v>68757</v>
      </c>
      <c r="K46" s="11">
        <v>68757</v>
      </c>
      <c r="L46" s="11">
        <v>68757</v>
      </c>
      <c r="M46" s="11">
        <v>68757</v>
      </c>
      <c r="N46" s="11">
        <v>68764.45</v>
      </c>
    </row>
    <row r="47" spans="1:15" x14ac:dyDescent="0.25">
      <c r="A47" s="2" t="s">
        <v>53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</row>
    <row r="48" spans="1:15" s="1" customFormat="1" ht="15.75" x14ac:dyDescent="0.25">
      <c r="A48" s="3" t="s">
        <v>1</v>
      </c>
      <c r="B48" s="10">
        <f>SUM(B49:B57)</f>
        <v>1025509932.5600001</v>
      </c>
      <c r="C48" s="10">
        <f t="shared" ref="C48:N48" si="5">SUM(C49:C57)</f>
        <v>482869290.54999995</v>
      </c>
      <c r="D48" s="10">
        <f t="shared" si="5"/>
        <v>49330967</v>
      </c>
      <c r="E48" s="10">
        <f t="shared" si="5"/>
        <v>49330967</v>
      </c>
      <c r="F48" s="10">
        <f t="shared" si="5"/>
        <v>49330967</v>
      </c>
      <c r="G48" s="10">
        <f t="shared" si="5"/>
        <v>49330967</v>
      </c>
      <c r="H48" s="10">
        <f t="shared" si="5"/>
        <v>49330967</v>
      </c>
      <c r="I48" s="10">
        <f t="shared" si="5"/>
        <v>49330967</v>
      </c>
      <c r="J48" s="10">
        <f t="shared" si="5"/>
        <v>49330967</v>
      </c>
      <c r="K48" s="10">
        <f t="shared" si="5"/>
        <v>49330967</v>
      </c>
      <c r="L48" s="10">
        <f t="shared" si="5"/>
        <v>49330967</v>
      </c>
      <c r="M48" s="10">
        <f t="shared" si="5"/>
        <v>49330967</v>
      </c>
      <c r="N48" s="10">
        <f t="shared" si="5"/>
        <v>49330972.009999998</v>
      </c>
      <c r="O48" s="4"/>
    </row>
    <row r="49" spans="1:15" x14ac:dyDescent="0.25">
      <c r="A49" s="2" t="s">
        <v>14</v>
      </c>
      <c r="B49" s="11">
        <v>215089687.61999997</v>
      </c>
      <c r="C49" s="11">
        <v>89012733.090000004</v>
      </c>
      <c r="D49" s="11">
        <v>11461541</v>
      </c>
      <c r="E49" s="11">
        <v>11461541</v>
      </c>
      <c r="F49" s="11">
        <v>11461541</v>
      </c>
      <c r="G49" s="11">
        <v>11461541</v>
      </c>
      <c r="H49" s="11">
        <v>11461541</v>
      </c>
      <c r="I49" s="11">
        <v>11461541</v>
      </c>
      <c r="J49" s="11">
        <v>11461541</v>
      </c>
      <c r="K49" s="11">
        <v>11461541</v>
      </c>
      <c r="L49" s="11">
        <v>11461541</v>
      </c>
      <c r="M49" s="11">
        <v>11461541</v>
      </c>
      <c r="N49" s="11">
        <v>11461544.529999999</v>
      </c>
    </row>
    <row r="50" spans="1:15" x14ac:dyDescent="0.25">
      <c r="A50" s="2" t="s">
        <v>72</v>
      </c>
      <c r="B50" s="11">
        <v>21990861.170000002</v>
      </c>
      <c r="C50" s="11">
        <v>21990861.170000002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</row>
    <row r="51" spans="1:15" x14ac:dyDescent="0.25">
      <c r="A51" s="2" t="s">
        <v>73</v>
      </c>
      <c r="B51" s="11">
        <v>255132</v>
      </c>
      <c r="C51" s="11">
        <v>255132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</row>
    <row r="52" spans="1:15" x14ac:dyDescent="0.25">
      <c r="A52" s="2" t="s">
        <v>15</v>
      </c>
      <c r="B52" s="11">
        <v>332273799.92000002</v>
      </c>
      <c r="C52" s="11">
        <v>148904457.12</v>
      </c>
      <c r="D52" s="11">
        <v>16669940</v>
      </c>
      <c r="E52" s="11">
        <v>16669940</v>
      </c>
      <c r="F52" s="11">
        <v>16669940</v>
      </c>
      <c r="G52" s="11">
        <v>16669940</v>
      </c>
      <c r="H52" s="11">
        <v>16669940</v>
      </c>
      <c r="I52" s="11">
        <v>16669940</v>
      </c>
      <c r="J52" s="11">
        <v>16669940</v>
      </c>
      <c r="K52" s="11">
        <v>16669940</v>
      </c>
      <c r="L52" s="11">
        <v>16669940</v>
      </c>
      <c r="M52" s="11">
        <v>16669940</v>
      </c>
      <c r="N52" s="11">
        <v>16669942.800000001</v>
      </c>
    </row>
    <row r="53" spans="1:15" x14ac:dyDescent="0.25">
      <c r="A53" s="2" t="s">
        <v>12</v>
      </c>
      <c r="B53" s="11">
        <v>64970090.119999997</v>
      </c>
      <c r="C53" s="11">
        <v>64970090.119999997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</row>
    <row r="54" spans="1:15" x14ac:dyDescent="0.25">
      <c r="A54" s="2" t="s">
        <v>13</v>
      </c>
      <c r="B54" s="11">
        <v>203468662.60999998</v>
      </c>
      <c r="C54" s="11">
        <v>104708750.61</v>
      </c>
      <c r="D54" s="11">
        <v>8978174</v>
      </c>
      <c r="E54" s="11">
        <v>8978174</v>
      </c>
      <c r="F54" s="11">
        <v>8978174</v>
      </c>
      <c r="G54" s="11">
        <v>8978174</v>
      </c>
      <c r="H54" s="11">
        <v>8978174</v>
      </c>
      <c r="I54" s="11">
        <v>8978174</v>
      </c>
      <c r="J54" s="11">
        <v>8978174</v>
      </c>
      <c r="K54" s="11">
        <v>8978174</v>
      </c>
      <c r="L54" s="11">
        <v>8978174</v>
      </c>
      <c r="M54" s="11">
        <v>8978174</v>
      </c>
      <c r="N54" s="11">
        <v>8978172</v>
      </c>
    </row>
    <row r="55" spans="1:15" x14ac:dyDescent="0.25">
      <c r="A55" s="2" t="s">
        <v>74</v>
      </c>
      <c r="B55" s="11">
        <v>275790</v>
      </c>
      <c r="C55" s="11">
        <v>275790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</row>
    <row r="56" spans="1:15" x14ac:dyDescent="0.25">
      <c r="A56" s="2" t="s">
        <v>11</v>
      </c>
      <c r="B56" s="11">
        <v>52747822.329999998</v>
      </c>
      <c r="C56" s="11">
        <v>9980056.6500000004</v>
      </c>
      <c r="D56" s="11">
        <v>3887979</v>
      </c>
      <c r="E56" s="11">
        <v>3887979</v>
      </c>
      <c r="F56" s="11">
        <v>3887979</v>
      </c>
      <c r="G56" s="11">
        <v>3887979</v>
      </c>
      <c r="H56" s="11">
        <v>3887979</v>
      </c>
      <c r="I56" s="11">
        <v>3887979</v>
      </c>
      <c r="J56" s="11">
        <v>3887979</v>
      </c>
      <c r="K56" s="11">
        <v>3887979</v>
      </c>
      <c r="L56" s="11">
        <v>3887979</v>
      </c>
      <c r="M56" s="11">
        <v>3887979</v>
      </c>
      <c r="N56" s="11">
        <v>3887975.68</v>
      </c>
    </row>
    <row r="57" spans="1:15" x14ac:dyDescent="0.25">
      <c r="A57" s="2" t="s">
        <v>10</v>
      </c>
      <c r="B57" s="11">
        <v>134438086.78999999</v>
      </c>
      <c r="C57" s="11">
        <v>42771419.789999992</v>
      </c>
      <c r="D57" s="11">
        <v>8333333</v>
      </c>
      <c r="E57" s="11">
        <v>8333333</v>
      </c>
      <c r="F57" s="11">
        <v>8333333</v>
      </c>
      <c r="G57" s="11">
        <v>8333333</v>
      </c>
      <c r="H57" s="11">
        <v>8333333</v>
      </c>
      <c r="I57" s="11">
        <v>8333333</v>
      </c>
      <c r="J57" s="11">
        <v>8333333</v>
      </c>
      <c r="K57" s="11">
        <v>8333333</v>
      </c>
      <c r="L57" s="11">
        <v>8333333</v>
      </c>
      <c r="M57" s="11">
        <v>8333333</v>
      </c>
      <c r="N57" s="11">
        <v>8333337</v>
      </c>
    </row>
    <row r="58" spans="1:15" s="1" customFormat="1" ht="15.75" x14ac:dyDescent="0.25">
      <c r="A58" s="3" t="s">
        <v>3</v>
      </c>
      <c r="B58" s="10">
        <f>SUM(B59:B61)</f>
        <v>1614127181.9099998</v>
      </c>
      <c r="C58" s="10">
        <f t="shared" ref="C58:N58" si="6">SUM(C59:C61)</f>
        <v>737240337.90999997</v>
      </c>
      <c r="D58" s="10">
        <f t="shared" si="6"/>
        <v>79716986</v>
      </c>
      <c r="E58" s="10">
        <f t="shared" si="6"/>
        <v>79716986</v>
      </c>
      <c r="F58" s="10">
        <f t="shared" si="6"/>
        <v>79716986</v>
      </c>
      <c r="G58" s="10">
        <f t="shared" si="6"/>
        <v>79716986</v>
      </c>
      <c r="H58" s="10">
        <f t="shared" si="6"/>
        <v>79716986</v>
      </c>
      <c r="I58" s="10">
        <f t="shared" si="6"/>
        <v>79716986</v>
      </c>
      <c r="J58" s="10">
        <f t="shared" si="6"/>
        <v>79716986</v>
      </c>
      <c r="K58" s="10">
        <f t="shared" si="6"/>
        <v>79716986</v>
      </c>
      <c r="L58" s="10">
        <f t="shared" si="6"/>
        <v>79716986</v>
      </c>
      <c r="M58" s="10">
        <f t="shared" si="6"/>
        <v>79716986</v>
      </c>
      <c r="N58" s="10">
        <f t="shared" si="6"/>
        <v>79716984</v>
      </c>
      <c r="O58" s="4"/>
    </row>
    <row r="59" spans="1:15" x14ac:dyDescent="0.25">
      <c r="A59" s="2" t="s">
        <v>19</v>
      </c>
      <c r="B59" s="11">
        <v>752121954.42999995</v>
      </c>
      <c r="C59" s="11">
        <v>196071275.61000001</v>
      </c>
      <c r="D59" s="11">
        <v>50550061</v>
      </c>
      <c r="E59" s="11">
        <v>50550061</v>
      </c>
      <c r="F59" s="11">
        <v>50550061</v>
      </c>
      <c r="G59" s="11">
        <v>50550061</v>
      </c>
      <c r="H59" s="11">
        <v>50550061</v>
      </c>
      <c r="I59" s="11">
        <v>50550061</v>
      </c>
      <c r="J59" s="11">
        <v>50550061</v>
      </c>
      <c r="K59" s="11">
        <v>50550061</v>
      </c>
      <c r="L59" s="11">
        <v>50550061</v>
      </c>
      <c r="M59" s="11">
        <v>50550061</v>
      </c>
      <c r="N59" s="11">
        <v>50550068.82</v>
      </c>
    </row>
    <row r="60" spans="1:15" x14ac:dyDescent="0.25">
      <c r="A60" s="2" t="s">
        <v>20</v>
      </c>
      <c r="B60" s="11">
        <v>862005227.48000002</v>
      </c>
      <c r="C60" s="11">
        <v>541169062.29999995</v>
      </c>
      <c r="D60" s="11">
        <v>29166925</v>
      </c>
      <c r="E60" s="11">
        <v>29166925</v>
      </c>
      <c r="F60" s="11">
        <v>29166925</v>
      </c>
      <c r="G60" s="11">
        <v>29166925</v>
      </c>
      <c r="H60" s="11">
        <v>29166925</v>
      </c>
      <c r="I60" s="11">
        <v>29166925</v>
      </c>
      <c r="J60" s="11">
        <v>29166925</v>
      </c>
      <c r="K60" s="11">
        <v>29166925</v>
      </c>
      <c r="L60" s="11">
        <v>29166925</v>
      </c>
      <c r="M60" s="11">
        <v>29166925</v>
      </c>
      <c r="N60" s="11">
        <v>29166915.18</v>
      </c>
    </row>
    <row r="61" spans="1:15" x14ac:dyDescent="0.25">
      <c r="A61" s="2" t="s">
        <v>21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</row>
    <row r="62" spans="1:15" s="1" customFormat="1" ht="15.75" x14ac:dyDescent="0.25">
      <c r="A62" s="3" t="s">
        <v>4</v>
      </c>
      <c r="B62" s="10">
        <f>SUM(B63:B69)</f>
        <v>1807682394.96</v>
      </c>
      <c r="C62" s="10">
        <f t="shared" ref="C62:N62" si="7">SUM(C63:C69)</f>
        <v>202007447.69999999</v>
      </c>
      <c r="D62" s="10">
        <f t="shared" si="7"/>
        <v>145970449</v>
      </c>
      <c r="E62" s="10">
        <f t="shared" si="7"/>
        <v>145970449</v>
      </c>
      <c r="F62" s="10">
        <f t="shared" si="7"/>
        <v>145970449</v>
      </c>
      <c r="G62" s="10">
        <f t="shared" si="7"/>
        <v>145970449</v>
      </c>
      <c r="H62" s="10">
        <f t="shared" si="7"/>
        <v>145970449</v>
      </c>
      <c r="I62" s="10">
        <f t="shared" si="7"/>
        <v>145970449</v>
      </c>
      <c r="J62" s="10">
        <f t="shared" si="7"/>
        <v>145970449</v>
      </c>
      <c r="K62" s="10">
        <f t="shared" si="7"/>
        <v>145970449</v>
      </c>
      <c r="L62" s="10">
        <f t="shared" si="7"/>
        <v>145970449</v>
      </c>
      <c r="M62" s="10">
        <f t="shared" si="7"/>
        <v>145970449</v>
      </c>
      <c r="N62" s="10">
        <f t="shared" si="7"/>
        <v>145970457.25999999</v>
      </c>
      <c r="O62" s="4"/>
    </row>
    <row r="63" spans="1:15" x14ac:dyDescent="0.25">
      <c r="A63" s="2" t="s">
        <v>75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</row>
    <row r="64" spans="1:15" x14ac:dyDescent="0.25">
      <c r="A64" s="2" t="s">
        <v>76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</row>
    <row r="65" spans="1:15" x14ac:dyDescent="0.25">
      <c r="A65" s="2" t="s">
        <v>77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</row>
    <row r="66" spans="1:15" x14ac:dyDescent="0.25">
      <c r="A66" s="2" t="s">
        <v>78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</row>
    <row r="67" spans="1:15" x14ac:dyDescent="0.25">
      <c r="A67" s="2" t="s">
        <v>79</v>
      </c>
      <c r="B67" s="11">
        <v>501851717.08000004</v>
      </c>
      <c r="C67" s="11">
        <v>93188223.700000003</v>
      </c>
      <c r="D67" s="11">
        <v>37151225</v>
      </c>
      <c r="E67" s="11">
        <v>37151225</v>
      </c>
      <c r="F67" s="11">
        <v>37151225</v>
      </c>
      <c r="G67" s="11">
        <v>37151225</v>
      </c>
      <c r="H67" s="11">
        <v>37151225</v>
      </c>
      <c r="I67" s="11">
        <v>37151225</v>
      </c>
      <c r="J67" s="11">
        <v>37151225</v>
      </c>
      <c r="K67" s="11">
        <v>37151225</v>
      </c>
      <c r="L67" s="11">
        <v>37151225</v>
      </c>
      <c r="M67" s="11">
        <v>37151225</v>
      </c>
      <c r="N67" s="11">
        <v>37151243.379999995</v>
      </c>
    </row>
    <row r="68" spans="1:15" x14ac:dyDescent="0.25">
      <c r="A68" s="2" t="s">
        <v>80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</row>
    <row r="69" spans="1:15" x14ac:dyDescent="0.25">
      <c r="A69" s="2" t="s">
        <v>22</v>
      </c>
      <c r="B69" s="11">
        <v>1305830677.8800001</v>
      </c>
      <c r="C69" s="11">
        <v>108819224</v>
      </c>
      <c r="D69" s="11">
        <v>108819224</v>
      </c>
      <c r="E69" s="11">
        <v>108819224</v>
      </c>
      <c r="F69" s="11">
        <v>108819224</v>
      </c>
      <c r="G69" s="11">
        <v>108819224</v>
      </c>
      <c r="H69" s="11">
        <v>108819224</v>
      </c>
      <c r="I69" s="11">
        <v>108819224</v>
      </c>
      <c r="J69" s="11">
        <v>108819224</v>
      </c>
      <c r="K69" s="11">
        <v>108819224</v>
      </c>
      <c r="L69" s="11">
        <v>108819224</v>
      </c>
      <c r="M69" s="11">
        <v>108819224</v>
      </c>
      <c r="N69" s="11">
        <v>108819213.88</v>
      </c>
    </row>
    <row r="70" spans="1:15" s="1" customFormat="1" ht="15.75" x14ac:dyDescent="0.25">
      <c r="A70" s="3" t="s">
        <v>6</v>
      </c>
      <c r="B70" s="10">
        <f>SUM(B71:B73)</f>
        <v>42549459542.730003</v>
      </c>
      <c r="C70" s="10">
        <f t="shared" ref="C70:N70" si="8">SUM(C71:C73)</f>
        <v>1872555941.0699999</v>
      </c>
      <c r="D70" s="10">
        <f t="shared" si="8"/>
        <v>3515323769.29</v>
      </c>
      <c r="E70" s="10">
        <f t="shared" si="8"/>
        <v>3736765711.3900003</v>
      </c>
      <c r="F70" s="10">
        <f t="shared" si="8"/>
        <v>3578894243.25</v>
      </c>
      <c r="G70" s="10">
        <f t="shared" si="8"/>
        <v>2236862100.0100002</v>
      </c>
      <c r="H70" s="10">
        <f t="shared" si="8"/>
        <v>5623459632.7599993</v>
      </c>
      <c r="I70" s="10">
        <f t="shared" si="8"/>
        <v>2538378057.1599998</v>
      </c>
      <c r="J70" s="10">
        <f t="shared" si="8"/>
        <v>2162019423.1800003</v>
      </c>
      <c r="K70" s="10">
        <f t="shared" si="8"/>
        <v>4285249094.6400003</v>
      </c>
      <c r="L70" s="10">
        <f t="shared" si="8"/>
        <v>3447502595.96</v>
      </c>
      <c r="M70" s="10">
        <f t="shared" si="8"/>
        <v>3587843937.3099999</v>
      </c>
      <c r="N70" s="10">
        <f t="shared" si="8"/>
        <v>5964605036.7099991</v>
      </c>
      <c r="O70" s="4"/>
    </row>
    <row r="71" spans="1:15" x14ac:dyDescent="0.25">
      <c r="A71" s="2" t="s">
        <v>33</v>
      </c>
      <c r="B71" s="11">
        <v>9081125061.5400009</v>
      </c>
      <c r="C71" s="11">
        <v>756760423</v>
      </c>
      <c r="D71" s="11">
        <v>756760423</v>
      </c>
      <c r="E71" s="11">
        <v>756760423</v>
      </c>
      <c r="F71" s="11">
        <v>756760423</v>
      </c>
      <c r="G71" s="11">
        <v>756760423</v>
      </c>
      <c r="H71" s="11">
        <v>756760423</v>
      </c>
      <c r="I71" s="11">
        <v>756760423</v>
      </c>
      <c r="J71" s="11">
        <v>756760423</v>
      </c>
      <c r="K71" s="11">
        <v>756760423</v>
      </c>
      <c r="L71" s="11">
        <v>756760423</v>
      </c>
      <c r="M71" s="11">
        <v>756760423</v>
      </c>
      <c r="N71" s="11">
        <v>756760408.53999996</v>
      </c>
    </row>
    <row r="72" spans="1:15" x14ac:dyDescent="0.25">
      <c r="A72" s="2" t="s">
        <v>31</v>
      </c>
      <c r="B72" s="11">
        <v>26633147961.259998</v>
      </c>
      <c r="C72" s="11">
        <v>999313678.56999993</v>
      </c>
      <c r="D72" s="11">
        <v>1650462848.1199999</v>
      </c>
      <c r="E72" s="11">
        <v>2172705010.0600004</v>
      </c>
      <c r="F72" s="11">
        <v>2240880935</v>
      </c>
      <c r="G72" s="11">
        <v>990563721.05999994</v>
      </c>
      <c r="H72" s="11">
        <v>3905985336.2199998</v>
      </c>
      <c r="I72" s="11">
        <v>1214758632.8699999</v>
      </c>
      <c r="J72" s="11">
        <v>1065254244.4300001</v>
      </c>
      <c r="K72" s="11">
        <v>3201396558.6500001</v>
      </c>
      <c r="L72" s="11">
        <v>2026431821.3099999</v>
      </c>
      <c r="M72" s="11">
        <v>2065944348.96</v>
      </c>
      <c r="N72" s="11">
        <v>5099450826.0099993</v>
      </c>
    </row>
    <row r="73" spans="1:15" x14ac:dyDescent="0.25">
      <c r="A73" s="2" t="s">
        <v>32</v>
      </c>
      <c r="B73" s="11">
        <v>6835186519.9299994</v>
      </c>
      <c r="C73" s="11">
        <v>116481839.5</v>
      </c>
      <c r="D73" s="11">
        <v>1108100498.1699998</v>
      </c>
      <c r="E73" s="11">
        <v>807300278.33000004</v>
      </c>
      <c r="F73" s="11">
        <v>581252885.25</v>
      </c>
      <c r="G73" s="11">
        <v>489537955.95000005</v>
      </c>
      <c r="H73" s="11">
        <v>960713873.53999996</v>
      </c>
      <c r="I73" s="11">
        <v>566859001.28999996</v>
      </c>
      <c r="J73" s="11">
        <v>340004755.75000006</v>
      </c>
      <c r="K73" s="11">
        <v>327092112.99000007</v>
      </c>
      <c r="L73" s="11">
        <v>664310351.64999986</v>
      </c>
      <c r="M73" s="11">
        <v>765139165.35000002</v>
      </c>
      <c r="N73" s="11">
        <v>108393802.15999998</v>
      </c>
    </row>
    <row r="74" spans="1:15" s="1" customFormat="1" ht="15.75" x14ac:dyDescent="0.25">
      <c r="A74" s="3" t="s">
        <v>2</v>
      </c>
      <c r="B74" s="10">
        <f>SUM(B75:B81)</f>
        <v>10767491229.940001</v>
      </c>
      <c r="C74" s="10">
        <f t="shared" ref="C74:N74" si="9">SUM(C75:C81)</f>
        <v>1030624268</v>
      </c>
      <c r="D74" s="10">
        <f t="shared" si="9"/>
        <v>1030624268</v>
      </c>
      <c r="E74" s="10">
        <f t="shared" si="9"/>
        <v>1030624268</v>
      </c>
      <c r="F74" s="10">
        <f t="shared" si="9"/>
        <v>1030624268</v>
      </c>
      <c r="G74" s="10">
        <f t="shared" si="9"/>
        <v>830624268</v>
      </c>
      <c r="H74" s="10">
        <f t="shared" si="9"/>
        <v>830624268</v>
      </c>
      <c r="I74" s="10">
        <f t="shared" si="9"/>
        <v>830624268</v>
      </c>
      <c r="J74" s="10">
        <f t="shared" si="9"/>
        <v>830624268</v>
      </c>
      <c r="K74" s="10">
        <f t="shared" si="9"/>
        <v>830624268</v>
      </c>
      <c r="L74" s="10">
        <f t="shared" si="9"/>
        <v>830624268</v>
      </c>
      <c r="M74" s="10">
        <f t="shared" si="9"/>
        <v>830624268</v>
      </c>
      <c r="N74" s="10">
        <f t="shared" si="9"/>
        <v>830624281.93999994</v>
      </c>
      <c r="O74" s="4"/>
    </row>
    <row r="75" spans="1:15" x14ac:dyDescent="0.25">
      <c r="A75" s="2" t="s">
        <v>17</v>
      </c>
      <c r="B75" s="11">
        <v>5562335466.6100006</v>
      </c>
      <c r="C75" s="11">
        <v>463527955</v>
      </c>
      <c r="D75" s="11">
        <v>463527955</v>
      </c>
      <c r="E75" s="11">
        <v>463527955</v>
      </c>
      <c r="F75" s="11">
        <v>463527955</v>
      </c>
      <c r="G75" s="11">
        <v>463527955</v>
      </c>
      <c r="H75" s="11">
        <v>463527955</v>
      </c>
      <c r="I75" s="11">
        <v>463527955</v>
      </c>
      <c r="J75" s="11">
        <v>463527955</v>
      </c>
      <c r="K75" s="11">
        <v>463527955</v>
      </c>
      <c r="L75" s="11">
        <v>463527955</v>
      </c>
      <c r="M75" s="11">
        <v>463527955</v>
      </c>
      <c r="N75" s="11">
        <v>463527961.61000001</v>
      </c>
    </row>
    <row r="76" spans="1:15" x14ac:dyDescent="0.25">
      <c r="A76" s="2" t="s">
        <v>18</v>
      </c>
      <c r="B76" s="11">
        <v>3460734857.6499996</v>
      </c>
      <c r="C76" s="11">
        <v>288394571</v>
      </c>
      <c r="D76" s="11">
        <v>288394571</v>
      </c>
      <c r="E76" s="11">
        <v>288394571</v>
      </c>
      <c r="F76" s="11">
        <v>288394571</v>
      </c>
      <c r="G76" s="11">
        <v>288394571</v>
      </c>
      <c r="H76" s="11">
        <v>288394571</v>
      </c>
      <c r="I76" s="11">
        <v>288394571</v>
      </c>
      <c r="J76" s="11">
        <v>288394571</v>
      </c>
      <c r="K76" s="11">
        <v>288394571</v>
      </c>
      <c r="L76" s="11">
        <v>288394571</v>
      </c>
      <c r="M76" s="11">
        <v>288394571</v>
      </c>
      <c r="N76" s="11">
        <v>288394576.64999998</v>
      </c>
    </row>
    <row r="77" spans="1:15" x14ac:dyDescent="0.25">
      <c r="A77" s="2" t="s">
        <v>81</v>
      </c>
      <c r="B77" s="11">
        <v>323071626.92000002</v>
      </c>
      <c r="C77" s="11">
        <v>26922636</v>
      </c>
      <c r="D77" s="11">
        <v>26922636</v>
      </c>
      <c r="E77" s="11">
        <v>26922636</v>
      </c>
      <c r="F77" s="11">
        <v>26922636</v>
      </c>
      <c r="G77" s="11">
        <v>26922636</v>
      </c>
      <c r="H77" s="11">
        <v>26922636</v>
      </c>
      <c r="I77" s="11">
        <v>26922636</v>
      </c>
      <c r="J77" s="11">
        <v>26922636</v>
      </c>
      <c r="K77" s="11">
        <v>26922636</v>
      </c>
      <c r="L77" s="11">
        <v>26922636</v>
      </c>
      <c r="M77" s="11">
        <v>26922636</v>
      </c>
      <c r="N77" s="11">
        <v>26922630.920000002</v>
      </c>
    </row>
    <row r="78" spans="1:15" x14ac:dyDescent="0.25">
      <c r="A78" s="2" t="s">
        <v>82</v>
      </c>
      <c r="B78" s="11">
        <v>19750000</v>
      </c>
      <c r="C78" s="11">
        <v>1645833</v>
      </c>
      <c r="D78" s="11">
        <v>1645833</v>
      </c>
      <c r="E78" s="11">
        <v>1645833</v>
      </c>
      <c r="F78" s="11">
        <v>1645833</v>
      </c>
      <c r="G78" s="11">
        <v>1645833</v>
      </c>
      <c r="H78" s="11">
        <v>1645833</v>
      </c>
      <c r="I78" s="11">
        <v>1645833</v>
      </c>
      <c r="J78" s="11">
        <v>1645833</v>
      </c>
      <c r="K78" s="11">
        <v>1645833</v>
      </c>
      <c r="L78" s="11">
        <v>1645833</v>
      </c>
      <c r="M78" s="11">
        <v>1645833</v>
      </c>
      <c r="N78" s="11">
        <v>1645837</v>
      </c>
    </row>
    <row r="79" spans="1:15" x14ac:dyDescent="0.25">
      <c r="A79" s="2" t="s">
        <v>86</v>
      </c>
      <c r="B79" s="11">
        <v>601599278.75999999</v>
      </c>
      <c r="C79" s="11">
        <v>50133273</v>
      </c>
      <c r="D79" s="11">
        <v>50133273</v>
      </c>
      <c r="E79" s="11">
        <v>50133273</v>
      </c>
      <c r="F79" s="11">
        <v>50133273</v>
      </c>
      <c r="G79" s="11">
        <v>50133273</v>
      </c>
      <c r="H79" s="11">
        <v>50133273</v>
      </c>
      <c r="I79" s="11">
        <v>50133273</v>
      </c>
      <c r="J79" s="11">
        <v>50133273</v>
      </c>
      <c r="K79" s="11">
        <v>50133273</v>
      </c>
      <c r="L79" s="11">
        <v>50133273</v>
      </c>
      <c r="M79" s="11">
        <v>50133273</v>
      </c>
      <c r="N79" s="11">
        <v>50133275.759999998</v>
      </c>
    </row>
    <row r="80" spans="1:15" x14ac:dyDescent="0.25">
      <c r="A80" s="2" t="s">
        <v>83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1:14" x14ac:dyDescent="0.25">
      <c r="A81" s="2" t="s">
        <v>16</v>
      </c>
      <c r="B81" s="11">
        <v>800000000</v>
      </c>
      <c r="C81" s="11">
        <v>200000000</v>
      </c>
      <c r="D81" s="11">
        <v>200000000</v>
      </c>
      <c r="E81" s="11">
        <v>200000000</v>
      </c>
      <c r="F81" s="11">
        <v>200000000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</row>
  </sheetData>
  <mergeCells count="3">
    <mergeCell ref="A3:N3"/>
    <mergeCell ref="A6:N6"/>
    <mergeCell ref="A7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jzuniga</dc:creator>
  <cp:lastModifiedBy>Administrador</cp:lastModifiedBy>
  <dcterms:created xsi:type="dcterms:W3CDTF">2012-07-25T14:16:22Z</dcterms:created>
  <dcterms:modified xsi:type="dcterms:W3CDTF">2021-01-14T17:47:02Z</dcterms:modified>
</cp:coreProperties>
</file>