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2\Trimestral\4to Trimestre\03.Reportes IMCO 4 Trimestre\03. Reportes Validados\"/>
    </mc:Choice>
  </mc:AlternateContent>
  <bookViews>
    <workbookView xWindow="0" yWindow="0" windowWidth="28800" windowHeight="12435"/>
  </bookViews>
  <sheets>
    <sheet name="III.1 GPRO" sheetId="1" r:id="rId1"/>
  </sheets>
  <definedNames>
    <definedName name="_xlnm.Print_Area" localSheetId="0">'III.1 GPRO'!$B$2:$H$41</definedName>
    <definedName name="_xlnm.Print_Titles" localSheetId="0">'III.1 GPRO'!$2:$9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C35" i="1" l="1"/>
  <c r="D35" i="1"/>
  <c r="F35" i="1"/>
  <c r="G35" i="1"/>
  <c r="E33" i="1"/>
  <c r="E38" i="1"/>
  <c r="D14" i="1"/>
  <c r="E19" i="1"/>
  <c r="E22" i="1"/>
  <c r="D30" i="1"/>
  <c r="F30" i="1"/>
  <c r="F11" i="1"/>
  <c r="G11" i="1"/>
  <c r="E32" i="1"/>
  <c r="E39" i="1"/>
  <c r="F27" i="1"/>
  <c r="G14" i="1"/>
  <c r="C14" i="1"/>
  <c r="E26" i="1"/>
  <c r="E31" i="1"/>
  <c r="E34" i="1"/>
  <c r="D11" i="1"/>
  <c r="E37" i="1"/>
  <c r="E13" i="1"/>
  <c r="E17" i="1"/>
  <c r="E20" i="1"/>
  <c r="C23" i="1"/>
  <c r="D23" i="1"/>
  <c r="C27" i="1"/>
  <c r="G30" i="1"/>
  <c r="F23" i="1"/>
  <c r="D27" i="1"/>
  <c r="G23" i="1"/>
  <c r="E15" i="1"/>
  <c r="E18" i="1"/>
  <c r="E21" i="1"/>
  <c r="E25" i="1"/>
  <c r="G27" i="1"/>
  <c r="E29" i="1"/>
  <c r="F14" i="1"/>
  <c r="C30" i="1"/>
  <c r="E12" i="1"/>
  <c r="E16" i="1"/>
  <c r="E24" i="1"/>
  <c r="E28" i="1"/>
  <c r="E36" i="1"/>
  <c r="H34" i="1" l="1"/>
  <c r="H22" i="1"/>
  <c r="H16" i="1"/>
  <c r="H31" i="1"/>
  <c r="H19" i="1"/>
  <c r="H18" i="1"/>
  <c r="H36" i="1"/>
  <c r="H37" i="1"/>
  <c r="H28" i="1"/>
  <c r="H24" i="1"/>
  <c r="H38" i="1"/>
  <c r="E35" i="1"/>
  <c r="H39" i="1"/>
  <c r="H20" i="1"/>
  <c r="H32" i="1"/>
  <c r="H15" i="1"/>
  <c r="H12" i="1"/>
  <c r="H26" i="1"/>
  <c r="H33" i="1"/>
  <c r="H29" i="1"/>
  <c r="H25" i="1"/>
  <c r="H17" i="1"/>
  <c r="H21" i="1"/>
  <c r="H13" i="1"/>
  <c r="E30" i="1"/>
  <c r="F40" i="1"/>
  <c r="C40" i="1"/>
  <c r="F10" i="1"/>
  <c r="E23" i="1"/>
  <c r="D40" i="1"/>
  <c r="E14" i="1"/>
  <c r="G40" i="1"/>
  <c r="G10" i="1"/>
  <c r="E27" i="1"/>
  <c r="D10" i="1"/>
  <c r="E11" i="1"/>
  <c r="C10" i="1"/>
  <c r="H30" i="1" l="1"/>
  <c r="H11" i="1"/>
  <c r="H35" i="1"/>
  <c r="H27" i="1"/>
  <c r="H14" i="1"/>
  <c r="H23" i="1"/>
  <c r="E10" i="1"/>
  <c r="E40" i="1"/>
  <c r="H10" i="1" l="1"/>
  <c r="H40" i="1"/>
</calcChain>
</file>

<file path=xl/sharedStrings.xml><?xml version="1.0" encoding="utf-8"?>
<sst xmlns="http://schemas.openxmlformats.org/spreadsheetml/2006/main" count="45" uniqueCount="45">
  <si>
    <t>GOBIERNO DEL ESTADO DE NUEVO LEÓN</t>
  </si>
  <si>
    <t>Gasto por Categoría Programática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</si>
  <si>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</si>
  <si>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</si>
  <si>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</si>
  <si>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</si>
  <si>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</si>
  <si>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</si>
  <si>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</si>
  <si>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</si>
  <si>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</si>
  <si>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</si>
  <si>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</si>
  <si>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</si>
  <si>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</si>
  <si>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</si>
  <si>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</si>
  <si>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</si>
  <si>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</si>
  <si>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</si>
  <si>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</si>
  <si>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</si>
  <si>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</si>
  <si>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</si>
  <si>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</si>
  <si>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</si>
  <si>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</si>
  <si>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</si>
  <si>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</si>
  <si>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</si>
  <si>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</si>
  <si>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</si>
  <si>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</si>
  <si>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</si>
  <si>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</si>
  <si>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</si>
  <si>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</si>
  <si>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</si>
  <si>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</si>
  <si>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</si>
  <si>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</si>
  <si>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</si>
  <si>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</si>
  <si>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</si>
  <si>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01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</si>
</sst>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 tint="0.24997711111789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9" fillId="0" borderId="0" xfId="1" applyNumberFormat="1" applyFont="1"/>
    <xf numFmtId="0" fontId="8" fillId="0" borderId="0" xfId="0" applyFont="1"/>
    <xf numFmtId="165" fontId="8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8" fillId="3" borderId="3" xfId="0" applyFont="1" applyFill="1" applyBorder="1" applyAlignment="1">
      <alignment horizontal="justify" vertical="center" wrapText="1"/>
    </xf>
    <xf numFmtId="164" fontId="8" fillId="3" borderId="3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vertical="center" wrapText="1" indent="1"/>
    </xf>
    <xf numFmtId="0" fontId="8" fillId="3" borderId="3" xfId="0" applyFont="1" applyFill="1" applyBorder="1" applyAlignment="1">
      <alignment horizontal="left" vertical="center" wrapText="1" indent="2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1</xdr:row>
      <xdr:rowOff>38100</xdr:rowOff>
    </xdr:from>
    <xdr:to>
      <xdr:col>7</xdr:col>
      <xdr:colOff>762000</xdr:colOff>
      <xdr:row>4</xdr:row>
      <xdr:rowOff>148338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19075"/>
          <a:ext cx="495300" cy="65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:H44"/>
  <sheetViews>
    <sheetView showGridLines="0" tabSelected="1" topLeftCell="C13" zoomScaleNormal="100" zoomScaleSheetLayoutView="100" workbookViewId="0">
      <selection activeCell="F40" sqref="F40"/>
    </sheetView>
  </sheetViews>
  <sheetFormatPr baseColWidth="10" defaultColWidth="11.5703125" defaultRowHeight="14.45" customHeight="1" x14ac:dyDescent="0.2"/>
  <cols>
    <col min="1" max="1" width="5.28515625" style="1" customWidth="1"/>
    <col min="2" max="2" width="58" style="2" customWidth="1"/>
    <col min="3" max="3" width="13.85546875" style="2" bestFit="1" customWidth="1"/>
    <col min="4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8" t="s">
        <v>0</v>
      </c>
      <c r="C2" s="19"/>
      <c r="D2" s="19"/>
      <c r="E2" s="19"/>
      <c r="F2" s="19"/>
      <c r="G2" s="19"/>
      <c r="H2" s="20"/>
    </row>
    <row r="3" spans="2:8" ht="14.45" customHeight="1" x14ac:dyDescent="0.2">
      <c r="B3" s="21" t="s">
        <v>1</v>
      </c>
      <c r="C3" s="22"/>
      <c r="D3" s="22"/>
      <c r="E3" s="22"/>
      <c r="F3" s="22"/>
      <c r="G3" s="22"/>
      <c r="H3" s="23"/>
    </row>
    <row r="4" spans="2:8" ht="14.45" customHeight="1" x14ac:dyDescent="0.2">
      <c r="B4" s="24" t="s">
        <v>44</v>
      </c>
      <c r="C4" s="25"/>
      <c r="D4" s="25"/>
      <c r="E4" s="25"/>
      <c r="F4" s="25"/>
      <c r="G4" s="25"/>
      <c r="H4" s="26"/>
    </row>
    <row r="5" spans="2:8" ht="14.45" customHeight="1" x14ac:dyDescent="0.2">
      <c r="B5" s="27" t="s">
        <v>2</v>
      </c>
      <c r="C5" s="28"/>
      <c r="D5" s="28"/>
      <c r="E5" s="28"/>
      <c r="F5" s="28"/>
      <c r="G5" s="28"/>
      <c r="H5" s="29"/>
    </row>
    <row r="6" spans="2:8" ht="14.45" customHeight="1" x14ac:dyDescent="0.2">
      <c r="B6" s="15" t="s">
        <v>5</v>
      </c>
      <c r="C6" s="14" t="s">
        <v>3</v>
      </c>
      <c r="D6" s="14"/>
      <c r="E6" s="14"/>
      <c r="F6" s="14"/>
      <c r="G6" s="14"/>
      <c r="H6" s="14" t="s">
        <v>4</v>
      </c>
    </row>
    <row r="7" spans="2:8" ht="22.5" x14ac:dyDescent="0.2">
      <c r="B7" s="16"/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14"/>
    </row>
    <row r="8" spans="2:8" ht="14.45" customHeight="1" x14ac:dyDescent="0.2">
      <c r="B8" s="17"/>
      <c r="C8" s="6">
        <v>1</v>
      </c>
      <c r="D8" s="6">
        <v>2</v>
      </c>
      <c r="E8" s="6" t="s">
        <v>11</v>
      </c>
      <c r="F8" s="6">
        <v>4</v>
      </c>
      <c r="G8" s="6">
        <v>5</v>
      </c>
      <c r="H8" s="6" t="s">
        <v>12</v>
      </c>
    </row>
    <row r="9" spans="2:8" ht="14.45" customHeight="1" x14ac:dyDescent="0.2">
      <c r="B9" s="7"/>
      <c r="C9" s="7"/>
      <c r="D9" s="7"/>
      <c r="E9" s="7"/>
      <c r="F9" s="7"/>
      <c r="G9" s="7"/>
      <c r="H9" s="7"/>
    </row>
    <row r="10" spans="2:8" ht="14.45" customHeight="1" x14ac:dyDescent="0.2">
      <c r="B10" s="8" t="s">
        <v>13</v>
      </c>
      <c r="C10" s="9">
        <f>C11+C14+C23+C27+C30+C35</f>
        <v>98135953.324110001</v>
      </c>
      <c r="D10" s="9">
        <f>D11+D14+D23+D27+D30+D35</f>
        <v>18142483.800159995</v>
      </c>
      <c r="E10" s="9">
        <f>C10+D10</f>
        <v>116278437.12426999</v>
      </c>
      <c r="F10" s="9">
        <f t="shared" ref="F10:G10" si="0">F11+F14+F23+F27+F30+F35</f>
        <v>111112577.59672996</v>
      </c>
      <c r="G10" s="9">
        <f t="shared" si="0"/>
        <v>105835514.54362997</v>
      </c>
      <c r="H10" s="9">
        <f>E10-F10</f>
        <v>5165859.5275400281</v>
      </c>
    </row>
    <row r="11" spans="2:8" ht="14.45" customHeight="1" x14ac:dyDescent="0.2">
      <c r="B11" s="10" t="s">
        <v>14</v>
      </c>
      <c r="C11" s="9">
        <f>SUM(C12:C13)</f>
        <v>21576694.145650011</v>
      </c>
      <c r="D11" s="9">
        <f>SUM(D12:D13)</f>
        <v>3389440.5955399997</v>
      </c>
      <c r="E11" s="9">
        <f t="shared" ref="E11:E40" si="1">C11+D11</f>
        <v>24966134.741190009</v>
      </c>
      <c r="F11" s="9">
        <f t="shared" ref="F11:G11" si="2">SUM(F12:F13)</f>
        <v>24948645.012589987</v>
      </c>
      <c r="G11" s="9">
        <f t="shared" si="2"/>
        <v>24470067.031439986</v>
      </c>
      <c r="H11" s="9">
        <f t="shared" ref="H11:H40" si="3">E11-F11</f>
        <v>17489.728600021452</v>
      </c>
    </row>
    <row r="12" spans="2:8" ht="14.45" customHeight="1" x14ac:dyDescent="0.2">
      <c r="B12" s="11" t="s">
        <v>15</v>
      </c>
      <c r="C12" s="9">
        <v>77154.237779999996</v>
      </c>
      <c r="D12" s="9">
        <v>26327.263899999998</v>
      </c>
      <c r="E12" s="9">
        <f t="shared" si="1"/>
        <v>103481.50167999999</v>
      </c>
      <c r="F12" s="9">
        <v>103320.44246999999</v>
      </c>
      <c r="G12" s="9">
        <v>103280.41630000001</v>
      </c>
      <c r="H12" s="9">
        <f t="shared" si="3"/>
        <v>161.05920999999216</v>
      </c>
    </row>
    <row r="13" spans="2:8" ht="14.45" customHeight="1" x14ac:dyDescent="0.2">
      <c r="B13" s="11" t="s">
        <v>16</v>
      </c>
      <c r="C13" s="9">
        <v>21499539.90787001</v>
      </c>
      <c r="D13" s="9">
        <v>3363113.3316399995</v>
      </c>
      <c r="E13" s="9">
        <f t="shared" si="1"/>
        <v>24862653.239510007</v>
      </c>
      <c r="F13" s="9">
        <v>24845324.570119988</v>
      </c>
      <c r="G13" s="9">
        <v>24366786.615139987</v>
      </c>
      <c r="H13" s="9">
        <f t="shared" si="3"/>
        <v>17328.669390019029</v>
      </c>
    </row>
    <row r="14" spans="2:8" ht="14.45" customHeight="1" x14ac:dyDescent="0.2">
      <c r="B14" s="10" t="s">
        <v>17</v>
      </c>
      <c r="C14" s="9">
        <f>SUM(C15:C22)</f>
        <v>52501675.437709995</v>
      </c>
      <c r="D14" s="9">
        <f>SUM(D15:D22)</f>
        <v>13051727.658459999</v>
      </c>
      <c r="E14" s="9">
        <f t="shared" si="1"/>
        <v>65553403.096169993</v>
      </c>
      <c r="F14" s="9">
        <f t="shared" ref="F14:G14" si="4">SUM(F15:F22)</f>
        <v>60743721.878959976</v>
      </c>
      <c r="G14" s="9">
        <f t="shared" si="4"/>
        <v>56167208.380459994</v>
      </c>
      <c r="H14" s="9">
        <f t="shared" si="3"/>
        <v>4809681.2172100171</v>
      </c>
    </row>
    <row r="15" spans="2:8" ht="14.45" customHeight="1" x14ac:dyDescent="0.2">
      <c r="B15" s="11" t="s">
        <v>18</v>
      </c>
      <c r="C15" s="9">
        <v>37333962.781269997</v>
      </c>
      <c r="D15" s="9">
        <v>11538172.223369999</v>
      </c>
      <c r="E15" s="9">
        <f t="shared" si="1"/>
        <v>48872135.004639998</v>
      </c>
      <c r="F15" s="9">
        <v>48426513.396429993</v>
      </c>
      <c r="G15" s="9">
        <v>45762327.064859994</v>
      </c>
      <c r="H15" s="9">
        <f t="shared" si="3"/>
        <v>445621.60821000487</v>
      </c>
    </row>
    <row r="16" spans="2:8" ht="14.45" customHeight="1" x14ac:dyDescent="0.2">
      <c r="B16" s="11" t="s">
        <v>19</v>
      </c>
      <c r="C16" s="9">
        <v>64957.41191000001</v>
      </c>
      <c r="D16" s="9">
        <v>80425.205430000002</v>
      </c>
      <c r="E16" s="9">
        <f t="shared" si="1"/>
        <v>145382.61734</v>
      </c>
      <c r="F16" s="9">
        <v>145299.77889999998</v>
      </c>
      <c r="G16" s="9">
        <v>144527.85814</v>
      </c>
      <c r="H16" s="9">
        <f t="shared" si="3"/>
        <v>82.838440000021365</v>
      </c>
    </row>
    <row r="17" spans="2:8" ht="14.45" customHeight="1" x14ac:dyDescent="0.2">
      <c r="B17" s="11" t="s">
        <v>20</v>
      </c>
      <c r="C17" s="9">
        <v>910113.04846999922</v>
      </c>
      <c r="D17" s="9">
        <v>262161.51174999971</v>
      </c>
      <c r="E17" s="9">
        <f t="shared" si="1"/>
        <v>1172274.5602199989</v>
      </c>
      <c r="F17" s="9">
        <v>980328.00195999991</v>
      </c>
      <c r="G17" s="9">
        <v>744855.25013000087</v>
      </c>
      <c r="H17" s="9">
        <f t="shared" si="3"/>
        <v>191946.55825999903</v>
      </c>
    </row>
    <row r="18" spans="2:8" ht="14.45" customHeight="1" x14ac:dyDescent="0.2">
      <c r="B18" s="11" t="s">
        <v>21</v>
      </c>
      <c r="C18" s="9">
        <v>168975.97411999997</v>
      </c>
      <c r="D18" s="9">
        <v>2548.9870999999998</v>
      </c>
      <c r="E18" s="9">
        <f t="shared" si="1"/>
        <v>171524.96121999997</v>
      </c>
      <c r="F18" s="9">
        <v>171478.05688000011</v>
      </c>
      <c r="G18" s="9">
        <v>141265.02002999999</v>
      </c>
      <c r="H18" s="9">
        <f t="shared" si="3"/>
        <v>46.904339999862714</v>
      </c>
    </row>
    <row r="19" spans="2:8" ht="14.45" customHeight="1" x14ac:dyDescent="0.2">
      <c r="B19" s="11" t="s">
        <v>22</v>
      </c>
      <c r="C19" s="9">
        <v>268779.86668000009</v>
      </c>
      <c r="D19" s="9">
        <v>-2815.1541599999973</v>
      </c>
      <c r="E19" s="9">
        <f t="shared" si="1"/>
        <v>265964.71252000012</v>
      </c>
      <c r="F19" s="9">
        <v>264093.04830999981</v>
      </c>
      <c r="G19" s="9">
        <v>250724.57900999978</v>
      </c>
      <c r="H19" s="9">
        <f t="shared" si="3"/>
        <v>1871.6642100003082</v>
      </c>
    </row>
    <row r="20" spans="2:8" ht="14.45" customHeight="1" x14ac:dyDescent="0.2">
      <c r="B20" s="11" t="s">
        <v>23</v>
      </c>
      <c r="C20" s="9">
        <v>0</v>
      </c>
      <c r="D20" s="9">
        <v>0</v>
      </c>
      <c r="E20" s="9">
        <f t="shared" si="1"/>
        <v>0</v>
      </c>
      <c r="F20" s="9">
        <v>0</v>
      </c>
      <c r="G20" s="9">
        <v>0</v>
      </c>
      <c r="H20" s="9">
        <f t="shared" si="3"/>
        <v>0</v>
      </c>
    </row>
    <row r="21" spans="2:8" ht="14.45" customHeight="1" x14ac:dyDescent="0.2">
      <c r="B21" s="11" t="s">
        <v>24</v>
      </c>
      <c r="C21" s="9">
        <v>0</v>
      </c>
      <c r="D21" s="9">
        <v>0</v>
      </c>
      <c r="E21" s="9">
        <f t="shared" si="1"/>
        <v>0</v>
      </c>
      <c r="F21" s="9">
        <v>0</v>
      </c>
      <c r="G21" s="9">
        <v>0</v>
      </c>
      <c r="H21" s="9">
        <f t="shared" si="3"/>
        <v>0</v>
      </c>
    </row>
    <row r="22" spans="2:8" ht="14.45" customHeight="1" x14ac:dyDescent="0.2">
      <c r="B22" s="11" t="s">
        <v>25</v>
      </c>
      <c r="C22" s="9">
        <v>13754886.355259998</v>
      </c>
      <c r="D22" s="9">
        <v>1171234.8849700014</v>
      </c>
      <c r="E22" s="9">
        <f t="shared" si="1"/>
        <v>14926121.24023</v>
      </c>
      <c r="F22" s="9">
        <v>10756009.596479991</v>
      </c>
      <c r="G22" s="9">
        <v>9123508.6082899999</v>
      </c>
      <c r="H22" s="9">
        <f t="shared" si="3"/>
        <v>4170111.6437500082</v>
      </c>
    </row>
    <row r="23" spans="2:8" ht="14.45" customHeight="1" x14ac:dyDescent="0.2">
      <c r="B23" s="10" t="s">
        <v>26</v>
      </c>
      <c r="C23" s="9">
        <f>SUM(C24:C26)</f>
        <v>1177529.4922300002</v>
      </c>
      <c r="D23" s="9">
        <f>SUM(D24:D26)</f>
        <v>563834.55871000024</v>
      </c>
      <c r="E23" s="9">
        <f t="shared" si="1"/>
        <v>1741364.0509400005</v>
      </c>
      <c r="F23" s="9">
        <f t="shared" ref="F23:G23" si="5">SUM(F24:F26)</f>
        <v>1736749.4108400005</v>
      </c>
      <c r="G23" s="9">
        <f t="shared" si="5"/>
        <v>1588697.8221299993</v>
      </c>
      <c r="H23" s="9">
        <f t="shared" si="3"/>
        <v>4614.6400999999605</v>
      </c>
    </row>
    <row r="24" spans="2:8" ht="14.45" customHeight="1" x14ac:dyDescent="0.2">
      <c r="B24" s="11" t="s">
        <v>27</v>
      </c>
      <c r="C24" s="9">
        <v>1103126.0960500003</v>
      </c>
      <c r="D24" s="9">
        <v>519244.68667000026</v>
      </c>
      <c r="E24" s="9">
        <f t="shared" si="1"/>
        <v>1622370.7827200005</v>
      </c>
      <c r="F24" s="9">
        <v>1617850.9247900005</v>
      </c>
      <c r="G24" s="9">
        <v>1474474.5039599994</v>
      </c>
      <c r="H24" s="9">
        <f t="shared" si="3"/>
        <v>4519.8579299999401</v>
      </c>
    </row>
    <row r="25" spans="2:8" ht="14.45" customHeight="1" x14ac:dyDescent="0.2">
      <c r="B25" s="11" t="s">
        <v>28</v>
      </c>
      <c r="C25" s="9">
        <v>74403.396180000011</v>
      </c>
      <c r="D25" s="9">
        <v>44589.872040000002</v>
      </c>
      <c r="E25" s="9">
        <f t="shared" si="1"/>
        <v>118993.26822000001</v>
      </c>
      <c r="F25" s="9">
        <v>118898.48605000002</v>
      </c>
      <c r="G25" s="9">
        <v>114223.31816999998</v>
      </c>
      <c r="H25" s="9">
        <f t="shared" si="3"/>
        <v>94.782169999991311</v>
      </c>
    </row>
    <row r="26" spans="2:8" ht="14.45" customHeight="1" x14ac:dyDescent="0.2">
      <c r="B26" s="11" t="s">
        <v>29</v>
      </c>
      <c r="C26" s="9">
        <v>0</v>
      </c>
      <c r="D26" s="9">
        <v>0</v>
      </c>
      <c r="E26" s="9">
        <f t="shared" si="1"/>
        <v>0</v>
      </c>
      <c r="F26" s="9">
        <v>0</v>
      </c>
      <c r="G26" s="9">
        <v>0</v>
      </c>
      <c r="H26" s="9">
        <f t="shared" si="3"/>
        <v>0</v>
      </c>
    </row>
    <row r="27" spans="2:8" ht="14.45" customHeight="1" x14ac:dyDescent="0.2">
      <c r="B27" s="10" t="s">
        <v>30</v>
      </c>
      <c r="C27" s="9">
        <f>SUM(C28:C29)</f>
        <v>491502.77030000003</v>
      </c>
      <c r="D27" s="9">
        <f>SUM(D28:D29)</f>
        <v>-184114.44770999998</v>
      </c>
      <c r="E27" s="9">
        <f t="shared" si="1"/>
        <v>307388.32259000005</v>
      </c>
      <c r="F27" s="9">
        <f t="shared" ref="F27:G27" si="6">SUM(F28:F29)</f>
        <v>305557.54602000018</v>
      </c>
      <c r="G27" s="9">
        <f t="shared" si="6"/>
        <v>299136.36356999993</v>
      </c>
      <c r="H27" s="9">
        <f t="shared" si="3"/>
        <v>1830.7765699998708</v>
      </c>
    </row>
    <row r="28" spans="2:8" ht="14.45" customHeight="1" x14ac:dyDescent="0.2">
      <c r="B28" s="11" t="s">
        <v>31</v>
      </c>
      <c r="C28" s="9">
        <v>295124.57002000004</v>
      </c>
      <c r="D28" s="9">
        <v>12263.752569999999</v>
      </c>
      <c r="E28" s="9">
        <f t="shared" si="1"/>
        <v>307388.32259000005</v>
      </c>
      <c r="F28" s="9">
        <v>305557.54602000018</v>
      </c>
      <c r="G28" s="9">
        <v>299136.36356999993</v>
      </c>
      <c r="H28" s="9">
        <f t="shared" si="3"/>
        <v>1830.7765699998708</v>
      </c>
    </row>
    <row r="29" spans="2:8" ht="14.45" customHeight="1" x14ac:dyDescent="0.2">
      <c r="B29" s="11" t="s">
        <v>32</v>
      </c>
      <c r="C29" s="9">
        <v>196378.20027999999</v>
      </c>
      <c r="D29" s="9">
        <v>-196378.20027999999</v>
      </c>
      <c r="E29" s="9">
        <f t="shared" si="1"/>
        <v>0</v>
      </c>
      <c r="F29" s="9">
        <v>0</v>
      </c>
      <c r="G29" s="9">
        <v>0</v>
      </c>
      <c r="H29" s="9">
        <f t="shared" si="3"/>
        <v>0</v>
      </c>
    </row>
    <row r="30" spans="2:8" ht="14.45" customHeight="1" x14ac:dyDescent="0.2">
      <c r="B30" s="10" t="s">
        <v>33</v>
      </c>
      <c r="C30" s="9">
        <f>SUM(C31:C34)</f>
        <v>0</v>
      </c>
      <c r="D30" s="9">
        <f>SUM(D31:D34)</f>
        <v>0</v>
      </c>
      <c r="E30" s="9">
        <f t="shared" si="1"/>
        <v>0</v>
      </c>
      <c r="F30" s="9">
        <f t="shared" ref="F30:G30" si="7">SUM(F31:F34)</f>
        <v>0</v>
      </c>
      <c r="G30" s="9">
        <f t="shared" si="7"/>
        <v>0</v>
      </c>
      <c r="H30" s="9">
        <f t="shared" si="3"/>
        <v>0</v>
      </c>
    </row>
    <row r="31" spans="2:8" ht="14.45" customHeight="1" x14ac:dyDescent="0.2">
      <c r="B31" s="11" t="s">
        <v>34</v>
      </c>
      <c r="C31" s="9">
        <v>0</v>
      </c>
      <c r="D31" s="9">
        <v>0</v>
      </c>
      <c r="E31" s="9">
        <f t="shared" si="1"/>
        <v>0</v>
      </c>
      <c r="F31" s="9">
        <v>0</v>
      </c>
      <c r="G31" s="9">
        <v>0</v>
      </c>
      <c r="H31" s="9">
        <f t="shared" si="3"/>
        <v>0</v>
      </c>
    </row>
    <row r="32" spans="2:8" ht="14.45" customHeight="1" x14ac:dyDescent="0.2">
      <c r="B32" s="11" t="s">
        <v>35</v>
      </c>
      <c r="C32" s="9">
        <v>0</v>
      </c>
      <c r="D32" s="9">
        <v>0</v>
      </c>
      <c r="E32" s="9">
        <f t="shared" si="1"/>
        <v>0</v>
      </c>
      <c r="F32" s="9">
        <v>0</v>
      </c>
      <c r="G32" s="9">
        <v>0</v>
      </c>
      <c r="H32" s="9">
        <f t="shared" si="3"/>
        <v>0</v>
      </c>
    </row>
    <row r="33" spans="2:8" ht="14.45" customHeight="1" x14ac:dyDescent="0.2">
      <c r="B33" s="11" t="s">
        <v>36</v>
      </c>
      <c r="C33" s="9">
        <v>0</v>
      </c>
      <c r="D33" s="9">
        <v>0</v>
      </c>
      <c r="E33" s="9">
        <f t="shared" si="1"/>
        <v>0</v>
      </c>
      <c r="F33" s="9">
        <v>0</v>
      </c>
      <c r="G33" s="9">
        <v>0</v>
      </c>
      <c r="H33" s="9">
        <f t="shared" si="3"/>
        <v>0</v>
      </c>
    </row>
    <row r="34" spans="2:8" ht="14.45" customHeight="1" x14ac:dyDescent="0.2">
      <c r="B34" s="11" t="s">
        <v>37</v>
      </c>
      <c r="C34" s="9">
        <v>0</v>
      </c>
      <c r="D34" s="9">
        <v>0</v>
      </c>
      <c r="E34" s="9">
        <f t="shared" si="1"/>
        <v>0</v>
      </c>
      <c r="F34" s="9">
        <v>0</v>
      </c>
      <c r="G34" s="9">
        <v>0</v>
      </c>
      <c r="H34" s="9">
        <f t="shared" si="3"/>
        <v>0</v>
      </c>
    </row>
    <row r="35" spans="2:8" ht="14.45" customHeight="1" x14ac:dyDescent="0.2">
      <c r="B35" s="10" t="s">
        <v>38</v>
      </c>
      <c r="C35" s="9">
        <f>SUM(C36)</f>
        <v>22388551.478220001</v>
      </c>
      <c r="D35" s="9">
        <f>SUM(D36)</f>
        <v>1321595.4351599959</v>
      </c>
      <c r="E35" s="9">
        <f t="shared" si="1"/>
        <v>23710146.913379997</v>
      </c>
      <c r="F35" s="9">
        <f t="shared" ref="F35:G35" si="8">SUM(F36)</f>
        <v>23377903.748319991</v>
      </c>
      <c r="G35" s="9">
        <f t="shared" si="8"/>
        <v>23310404.946029995</v>
      </c>
      <c r="H35" s="9">
        <f t="shared" si="3"/>
        <v>332243.16506000608</v>
      </c>
    </row>
    <row r="36" spans="2:8" ht="14.45" customHeight="1" x14ac:dyDescent="0.2">
      <c r="B36" s="11" t="s">
        <v>39</v>
      </c>
      <c r="C36" s="9">
        <v>22388551.478220001</v>
      </c>
      <c r="D36" s="9">
        <v>1321595.4351599959</v>
      </c>
      <c r="E36" s="9">
        <f t="shared" si="1"/>
        <v>23710146.913379997</v>
      </c>
      <c r="F36" s="9">
        <v>23377903.748319991</v>
      </c>
      <c r="G36" s="9">
        <v>23310404.946029995</v>
      </c>
      <c r="H36" s="9">
        <f t="shared" si="3"/>
        <v>332243.16506000608</v>
      </c>
    </row>
    <row r="37" spans="2:8" ht="14.45" customHeight="1" x14ac:dyDescent="0.2">
      <c r="B37" s="8" t="s">
        <v>40</v>
      </c>
      <c r="C37" s="9">
        <v>10749426.613720002</v>
      </c>
      <c r="D37" s="9">
        <v>376875.9033999992</v>
      </c>
      <c r="E37" s="9">
        <f t="shared" si="1"/>
        <v>11126302.51712</v>
      </c>
      <c r="F37" s="9">
        <v>11126242.865639998</v>
      </c>
      <c r="G37" s="9">
        <v>11125517.160169996</v>
      </c>
      <c r="H37" s="9">
        <f t="shared" si="3"/>
        <v>59.651480002328753</v>
      </c>
    </row>
    <row r="38" spans="2:8" ht="14.45" customHeight="1" x14ac:dyDescent="0.2">
      <c r="B38" s="8" t="s">
        <v>41</v>
      </c>
      <c r="C38" s="9">
        <v>8508873.0209500007</v>
      </c>
      <c r="D38" s="9">
        <v>22096629.503890004</v>
      </c>
      <c r="E38" s="9">
        <f t="shared" si="1"/>
        <v>30605502.524840005</v>
      </c>
      <c r="F38" s="9">
        <v>30605439.656160001</v>
      </c>
      <c r="G38" s="9">
        <v>30605292.375170004</v>
      </c>
      <c r="H38" s="9">
        <f t="shared" si="3"/>
        <v>62.868680004030466</v>
      </c>
    </row>
    <row r="39" spans="2:8" ht="14.45" customHeight="1" x14ac:dyDescent="0.2">
      <c r="B39" s="8" t="s">
        <v>42</v>
      </c>
      <c r="C39" s="9">
        <v>800000</v>
      </c>
      <c r="D39" s="9">
        <v>-800000</v>
      </c>
      <c r="E39" s="9">
        <f t="shared" si="1"/>
        <v>0</v>
      </c>
      <c r="F39" s="9">
        <v>0</v>
      </c>
      <c r="G39" s="9">
        <v>0</v>
      </c>
      <c r="H39" s="9">
        <f t="shared" si="3"/>
        <v>0</v>
      </c>
    </row>
    <row r="40" spans="2:8" ht="14.45" customHeight="1" x14ac:dyDescent="0.2">
      <c r="B40" s="12" t="s">
        <v>43</v>
      </c>
      <c r="C40" s="13">
        <f>C11+C14+C23+C27+C30+C35+C37+C38+C39</f>
        <v>118194252.95878001</v>
      </c>
      <c r="D40" s="13">
        <f>D11+D14+D23+D27+D30+D35+D37+D38+D39</f>
        <v>39815989.207450002</v>
      </c>
      <c r="E40" s="13">
        <f t="shared" si="1"/>
        <v>158010242.16623002</v>
      </c>
      <c r="F40" s="13">
        <f>F11+F14+F23+F27+F30+F35+F37+F38+F39</f>
        <v>152844260.11852998</v>
      </c>
      <c r="G40" s="13">
        <f>G11+G14+G23+G27+G30+G35+G37+G38+G39</f>
        <v>147566324.07896996</v>
      </c>
      <c r="H40" s="13">
        <f t="shared" si="3"/>
        <v>5165982.0477000475</v>
      </c>
    </row>
    <row r="42" spans="2:8" ht="14.45" customHeight="1" x14ac:dyDescent="0.2">
      <c r="C42" s="3"/>
      <c r="D42" s="3"/>
      <c r="E42" s="3"/>
      <c r="F42" s="3"/>
      <c r="G42" s="3"/>
    </row>
    <row r="43" spans="2:8" ht="14.45" customHeight="1" x14ac:dyDescent="0.2">
      <c r="B43" s="4"/>
      <c r="C43" s="5"/>
      <c r="D43" s="5"/>
      <c r="E43" s="5"/>
      <c r="F43" s="5"/>
      <c r="G43" s="5"/>
    </row>
    <row r="44" spans="2:8" ht="14.45" customHeight="1" x14ac:dyDescent="0.2">
      <c r="B44" s="4"/>
      <c r="C44" s="5"/>
      <c r="D44" s="5"/>
      <c r="E44" s="5"/>
      <c r="F44" s="5"/>
      <c r="G44" s="5"/>
    </row>
  </sheetData>
  <mergeCells count="7">
    <mergeCell ref="C6:G6"/>
    <mergeCell ref="H6:H7"/>
    <mergeCell ref="B6:B8"/>
    <mergeCell ref="B2:H2"/>
    <mergeCell ref="B3:H3"/>
    <mergeCell ref="B4:H4"/>
    <mergeCell ref="B5:H5"/>
  </mergeCells>
  <conditionalFormatting sqref="A12:A39">
    <cfRule type="duplicateValues" dxfId="0" priority="1"/>
  </conditionalFormatting>
  <printOptions horizontalCentered="1" verticalCentered="1"/>
  <pageMargins left="0" right="0" top="0" bottom="0" header="0.31496062992125984" footer="0.31496062992125984"/>
  <pageSetup fitToHeight="0" orientation="landscape" r:id="rId1"/>
  <ignoredErrors>
    <ignoredError sqref="E40 C14:G14 C23:G23 C27:G27 C30:G30 C35:G35 E10:E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III.1 GPRO</vt:lpstr>
      <vt:lpstr>'III.1 GPRO'!Área_de_impresión</vt:lpstr>
      <vt:lpstr>'III.1 GPRO'!Títulos_a_imprimir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Marco Esteban Rodriguez Olguin</cp:lastModifiedBy>
  <cp:lastPrinted>2020-07-29T15:30:05Z</cp:lastPrinted>
  <dcterms:created xsi:type="dcterms:W3CDTF">2020-05-04T21:11:16Z</dcterms:created>
  <dcterms:modified xsi:type="dcterms:W3CDTF">2023-02-20T21:17:42Z</dcterms:modified>
</cp:coreProperties>
</file>