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<sst xmlns="http://schemas.openxmlformats.org/spreadsheetml/2006/main" count="45" uniqueCount="45">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</sst>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4" fontId="8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customWidth="1"/>
    <col min="17" max="17" width="2.140625" customWidth="1"/>
  </cols>
  <sheetData>
    <row r="2" spans="2:8" ht="14.45" customHeight="1" x14ac:dyDescent="0.25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5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5">
      <c r="B4" s="26" t="s">
        <v>44</v>
      </c>
      <c r="C4" s="27"/>
      <c r="D4" s="27"/>
      <c r="E4" s="27"/>
      <c r="F4" s="27"/>
      <c r="G4" s="27"/>
      <c r="H4" s="28"/>
    </row>
    <row r="5" spans="2:8" ht="14.45" customHeight="1" x14ac:dyDescent="0.25">
      <c r="B5" s="29" t="s">
        <v>2</v>
      </c>
      <c r="C5" s="30"/>
      <c r="D5" s="30"/>
      <c r="E5" s="30"/>
      <c r="F5" s="30"/>
      <c r="G5" s="30"/>
      <c r="H5" s="31"/>
    </row>
    <row r="6" spans="2:8" ht="14.45" customHeight="1" x14ac:dyDescent="0.25">
      <c r="B6" s="17" t="s">
        <v>5</v>
      </c>
      <c r="C6" s="16" t="s">
        <v>3</v>
      </c>
      <c r="D6" s="16"/>
      <c r="E6" s="16"/>
      <c r="F6" s="16"/>
      <c r="G6" s="16"/>
      <c r="H6" s="16" t="s">
        <v>4</v>
      </c>
    </row>
    <row r="7" spans="2:8" ht="22.5" x14ac:dyDescent="0.25">
      <c r="B7" s="18"/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16"/>
    </row>
    <row r="8" spans="2:8" ht="14.45" customHeight="1" x14ac:dyDescent="0.25">
      <c r="B8" s="19"/>
      <c r="C8" s="6">
        <v>1</v>
      </c>
      <c r="D8" s="6">
        <v>2</v>
      </c>
      <c r="E8" s="6" t="s">
        <v>11</v>
      </c>
      <c r="F8" s="6">
        <v>4</v>
      </c>
      <c r="G8" s="6">
        <v>5</v>
      </c>
      <c r="H8" s="6" t="s">
        <v>12</v>
      </c>
    </row>
    <row r="9" spans="2:8" ht="14.45" customHeight="1" x14ac:dyDescent="0.25">
      <c r="B9" s="7"/>
      <c r="C9" s="7"/>
      <c r="D9" s="7"/>
      <c r="E9" s="7"/>
      <c r="F9" s="7"/>
      <c r="G9" s="7"/>
      <c r="H9" s="7"/>
    </row>
    <row r="10" spans="2:8" ht="14.45" customHeight="1" x14ac:dyDescent="0.25">
      <c r="B10" s="8" t="s">
        <v>13</v>
      </c>
      <c r="C10" s="9">
        <f>C11+C14+C23+C27+C30+C35</f>
        <v>129652903.74899001</v>
      </c>
      <c r="D10" s="9">
        <f>D11+D14+D23+D27+D30+D35</f>
        <v>17402377.996280018</v>
      </c>
      <c r="E10" s="9">
        <f>C10+D10</f>
        <v>147055281.74527004</v>
      </c>
      <c r="F10" s="9">
        <f t="shared" ref="F10:G10" si="0">F11+F14+F23+F27+F30+F35</f>
        <v>94736311.735089868</v>
      </c>
      <c r="G10" s="9">
        <f t="shared" si="0"/>
        <v>91629294.89639993</v>
      </c>
      <c r="H10" s="9">
        <f>E10-F10</f>
        <v>52318970.010180175</v>
      </c>
    </row>
    <row r="11" spans="2:8" ht="14.45" customHeight="1" x14ac:dyDescent="0.25">
      <c r="B11" s="10" t="s">
        <v>14</v>
      </c>
      <c r="C11" s="9">
        <f>SUM(C12:C13)</f>
        <v>45239474.991489984</v>
      </c>
      <c r="D11" s="9">
        <f>SUM(D12:D13)</f>
        <v>-1024786.705210003</v>
      </c>
      <c r="E11" s="9">
        <f t="shared" ref="E11:E40" si="1">C11+D11</f>
        <v>44214688.286279984</v>
      </c>
      <c r="F11" s="9">
        <f t="shared" ref="F11:G11" si="2">SUM(F12:F13)</f>
        <v>32889910.551929962</v>
      </c>
      <c r="G11" s="9">
        <f t="shared" si="2"/>
        <v>32383028.044369966</v>
      </c>
      <c r="H11" s="9">
        <f t="shared" ref="H11:H40" si="3">E11-F11</f>
        <v>11324777.734350022</v>
      </c>
    </row>
    <row r="12" spans="2:8" ht="14.45" customHeight="1" x14ac:dyDescent="0.25">
      <c r="B12" s="11" t="s">
        <v>15</v>
      </c>
      <c r="C12" s="9">
        <v>932750.06976999994</v>
      </c>
      <c r="D12" s="9">
        <v>93314.54203000023</v>
      </c>
      <c r="E12" s="9">
        <f t="shared" si="1"/>
        <v>1026064.6118000002</v>
      </c>
      <c r="F12" s="9">
        <v>733892.92193000007</v>
      </c>
      <c r="G12" s="9">
        <v>686476.52035000012</v>
      </c>
      <c r="H12" s="9">
        <f t="shared" si="3"/>
        <v>292171.68987000012</v>
      </c>
    </row>
    <row r="13" spans="2:8" ht="14.45" customHeight="1" x14ac:dyDescent="0.25">
      <c r="B13" s="11" t="s">
        <v>16</v>
      </c>
      <c r="C13" s="9">
        <v>44306724.921719983</v>
      </c>
      <c r="D13" s="9">
        <v>-1118101.2472400032</v>
      </c>
      <c r="E13" s="9">
        <f t="shared" si="1"/>
        <v>43188623.674479976</v>
      </c>
      <c r="F13" s="9">
        <v>32156017.629999962</v>
      </c>
      <c r="G13" s="9">
        <v>31696551.524019964</v>
      </c>
      <c r="H13" s="9">
        <f t="shared" si="3"/>
        <v>11032606.044480015</v>
      </c>
    </row>
    <row r="14" spans="2:8" ht="14.45" customHeight="1" x14ac:dyDescent="0.25">
      <c r="B14" s="10" t="s">
        <v>17</v>
      </c>
      <c r="C14" s="9">
        <f>SUM(C15:C22)</f>
        <v>82337726.295250013</v>
      </c>
      <c r="D14" s="9">
        <f>SUM(D15:D22)</f>
        <v>18371751.981550023</v>
      </c>
      <c r="E14" s="9">
        <f t="shared" si="1"/>
        <v>100709478.27680004</v>
      </c>
      <c r="F14" s="9">
        <f t="shared" ref="F14:G14" si="4">SUM(F15:F22)</f>
        <v>60374727.047079913</v>
      </c>
      <c r="G14" s="9">
        <f t="shared" si="4"/>
        <v>57935831.438009962</v>
      </c>
      <c r="H14" s="9">
        <f t="shared" si="3"/>
        <v>40334751.229720123</v>
      </c>
    </row>
    <row r="15" spans="2:8" ht="14.45" customHeight="1" x14ac:dyDescent="0.25">
      <c r="B15" s="11" t="s">
        <v>18</v>
      </c>
      <c r="C15" s="9">
        <v>56255080.429630019</v>
      </c>
      <c r="D15" s="9">
        <v>11037845.839150013</v>
      </c>
      <c r="E15" s="9">
        <f t="shared" si="1"/>
        <v>67292926.268780038</v>
      </c>
      <c r="F15" s="9">
        <v>46490906.933419913</v>
      </c>
      <c r="G15" s="9">
        <v>45360859.446039967</v>
      </c>
      <c r="H15" s="9">
        <f t="shared" si="3"/>
        <v>20802019.335360125</v>
      </c>
    </row>
    <row r="16" spans="2:8" ht="14.45" customHeight="1" x14ac:dyDescent="0.25">
      <c r="B16" s="11" t="s">
        <v>19</v>
      </c>
      <c r="C16" s="9">
        <v>302430.27841999999</v>
      </c>
      <c r="D16" s="9">
        <v>96403.276409999977</v>
      </c>
      <c r="E16" s="9">
        <f t="shared" si="1"/>
        <v>398833.55482999998</v>
      </c>
      <c r="F16" s="9">
        <v>237920.98140000008</v>
      </c>
      <c r="G16" s="9">
        <v>231881.42613000007</v>
      </c>
      <c r="H16" s="9">
        <f t="shared" si="3"/>
        <v>160912.5734299999</v>
      </c>
    </row>
    <row r="17" spans="2:8" ht="14.45" customHeight="1" x14ac:dyDescent="0.25">
      <c r="B17" s="11" t="s">
        <v>20</v>
      </c>
      <c r="C17" s="9">
        <v>976646.96425999992</v>
      </c>
      <c r="D17" s="9">
        <v>172957.67180000048</v>
      </c>
      <c r="E17" s="9">
        <f t="shared" si="1"/>
        <v>1149604.6360600004</v>
      </c>
      <c r="F17" s="9">
        <v>563313.6458600004</v>
      </c>
      <c r="G17" s="9">
        <v>420459.66941999976</v>
      </c>
      <c r="H17" s="9">
        <f t="shared" si="3"/>
        <v>586290.9902</v>
      </c>
    </row>
    <row r="18" spans="2:8" ht="14.45" customHeight="1" x14ac:dyDescent="0.25">
      <c r="B18" s="11" t="s">
        <v>21</v>
      </c>
      <c r="C18" s="9">
        <v>283637.02149999997</v>
      </c>
      <c r="D18" s="9">
        <v>-2904.4305699999927</v>
      </c>
      <c r="E18" s="9">
        <f t="shared" si="1"/>
        <v>280732.59093000001</v>
      </c>
      <c r="F18" s="9">
        <v>272342.57910999999</v>
      </c>
      <c r="G18" s="9">
        <v>241801.95376999999</v>
      </c>
      <c r="H18" s="9">
        <f t="shared" si="3"/>
        <v>8390.0118200000143</v>
      </c>
    </row>
    <row r="19" spans="2:8" ht="14.45" customHeight="1" x14ac:dyDescent="0.25">
      <c r="B19" s="11" t="s">
        <v>22</v>
      </c>
      <c r="C19" s="9">
        <v>140271.74865000002</v>
      </c>
      <c r="D19" s="9">
        <v>-14312.818100000006</v>
      </c>
      <c r="E19" s="9">
        <f t="shared" si="1"/>
        <v>125958.93055000002</v>
      </c>
      <c r="F19" s="9">
        <v>64623.385929999989</v>
      </c>
      <c r="G19" s="9">
        <v>60270.90605000002</v>
      </c>
      <c r="H19" s="9">
        <f t="shared" si="3"/>
        <v>61335.54462000003</v>
      </c>
    </row>
    <row r="20" spans="2:8" ht="14.45" customHeight="1" x14ac:dyDescent="0.25">
      <c r="B20" s="11" t="s">
        <v>23</v>
      </c>
      <c r="C20" s="9">
        <v>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3"/>
        <v>0</v>
      </c>
    </row>
    <row r="21" spans="2:8" ht="14.45" customHeight="1" x14ac:dyDescent="0.25">
      <c r="B21" s="11" t="s">
        <v>24</v>
      </c>
      <c r="C21" s="9">
        <v>73338.184859999965</v>
      </c>
      <c r="D21" s="9">
        <v>209595.10951000001</v>
      </c>
      <c r="E21" s="9">
        <f t="shared" si="1"/>
        <v>282933.29436999996</v>
      </c>
      <c r="F21" s="9">
        <v>85306.769869999989</v>
      </c>
      <c r="G21" s="9">
        <v>79440.084789999994</v>
      </c>
      <c r="H21" s="9">
        <f t="shared" si="3"/>
        <v>197626.52449999997</v>
      </c>
    </row>
    <row r="22" spans="2:8" ht="14.45" customHeight="1" x14ac:dyDescent="0.25">
      <c r="B22" s="11" t="s">
        <v>25</v>
      </c>
      <c r="C22" s="9">
        <v>24306321.66793</v>
      </c>
      <c r="D22" s="9">
        <v>6872167.3333500074</v>
      </c>
      <c r="E22" s="9">
        <f t="shared" si="1"/>
        <v>31178489.001280006</v>
      </c>
      <c r="F22" s="9">
        <v>12660312.751490006</v>
      </c>
      <c r="G22" s="9">
        <v>11541117.951810008</v>
      </c>
      <c r="H22" s="9">
        <f t="shared" si="3"/>
        <v>18518176.249789998</v>
      </c>
    </row>
    <row r="23" spans="2:8" ht="14.45" customHeight="1" x14ac:dyDescent="0.25">
      <c r="B23" s="10" t="s">
        <v>26</v>
      </c>
      <c r="C23" s="9">
        <f>SUM(C24:C26)</f>
        <v>1550112.7274900007</v>
      </c>
      <c r="D23" s="9">
        <f>SUM(D24:D26)</f>
        <v>197544.04698999965</v>
      </c>
      <c r="E23" s="9">
        <f t="shared" si="1"/>
        <v>1747656.7744800004</v>
      </c>
      <c r="F23" s="9">
        <f t="shared" ref="F23:G23" si="5">SUM(F24:F26)</f>
        <v>1270506.1546800002</v>
      </c>
      <c r="G23" s="9">
        <f t="shared" si="5"/>
        <v>1113368.6154100001</v>
      </c>
      <c r="H23" s="9">
        <f t="shared" si="3"/>
        <v>477150.61980000022</v>
      </c>
    </row>
    <row r="24" spans="2:8" ht="14.45" customHeight="1" x14ac:dyDescent="0.25">
      <c r="B24" s="11" t="s">
        <v>27</v>
      </c>
      <c r="C24" s="9">
        <v>1366955.8189200007</v>
      </c>
      <c r="D24" s="9">
        <v>197137.34621999966</v>
      </c>
      <c r="E24" s="9">
        <f t="shared" si="1"/>
        <v>1564093.1651400004</v>
      </c>
      <c r="F24" s="9">
        <v>1146840.1926800003</v>
      </c>
      <c r="G24" s="9">
        <v>993606.88534000027</v>
      </c>
      <c r="H24" s="9">
        <f t="shared" si="3"/>
        <v>417252.97246000008</v>
      </c>
    </row>
    <row r="25" spans="2:8" ht="14.45" customHeight="1" x14ac:dyDescent="0.25">
      <c r="B25" s="11" t="s">
        <v>28</v>
      </c>
      <c r="C25" s="9">
        <v>183156.90857</v>
      </c>
      <c r="D25" s="9">
        <v>406.70077000000236</v>
      </c>
      <c r="E25" s="9">
        <f t="shared" si="1"/>
        <v>183563.60934</v>
      </c>
      <c r="F25" s="9">
        <v>123665.96199999985</v>
      </c>
      <c r="G25" s="9">
        <v>119761.7300699999</v>
      </c>
      <c r="H25" s="9">
        <f t="shared" si="3"/>
        <v>59897.647340000141</v>
      </c>
    </row>
    <row r="26" spans="2:8" ht="14.45" customHeight="1" x14ac:dyDescent="0.25">
      <c r="B26" s="11" t="s">
        <v>29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3"/>
        <v>0</v>
      </c>
    </row>
    <row r="27" spans="2:8" ht="14.45" customHeight="1" x14ac:dyDescent="0.25">
      <c r="B27" s="10" t="s">
        <v>30</v>
      </c>
      <c r="C27" s="9">
        <f>SUM(C28:C29)</f>
        <v>525589.73476000014</v>
      </c>
      <c r="D27" s="9">
        <f>SUM(D28:D29)</f>
        <v>-142131.32705000002</v>
      </c>
      <c r="E27" s="9">
        <f t="shared" si="1"/>
        <v>383458.40771000012</v>
      </c>
      <c r="F27" s="9">
        <f t="shared" ref="F27:G27" si="6">SUM(F28:F29)</f>
        <v>201167.98140000002</v>
      </c>
      <c r="G27" s="9">
        <f t="shared" si="6"/>
        <v>197066.79861</v>
      </c>
      <c r="H27" s="9">
        <f t="shared" si="3"/>
        <v>182290.4263100001</v>
      </c>
    </row>
    <row r="28" spans="2:8" ht="14.45" customHeight="1" x14ac:dyDescent="0.25">
      <c r="B28" s="11" t="s">
        <v>31</v>
      </c>
      <c r="C28" s="9">
        <v>327065.4425100002</v>
      </c>
      <c r="D28" s="9">
        <v>-38003.327050000022</v>
      </c>
      <c r="E28" s="9">
        <f t="shared" si="1"/>
        <v>289062.11546000018</v>
      </c>
      <c r="F28" s="9">
        <v>201167.98140000002</v>
      </c>
      <c r="G28" s="9">
        <v>197066.79861</v>
      </c>
      <c r="H28" s="9">
        <f t="shared" si="3"/>
        <v>87894.134060000157</v>
      </c>
    </row>
    <row r="29" spans="2:8" ht="14.45" customHeight="1" x14ac:dyDescent="0.25">
      <c r="B29" s="11" t="s">
        <v>32</v>
      </c>
      <c r="C29" s="9">
        <v>198524.29225</v>
      </c>
      <c r="D29" s="9">
        <v>-104128</v>
      </c>
      <c r="E29" s="9">
        <f t="shared" si="1"/>
        <v>94396.292249999999</v>
      </c>
      <c r="F29" s="9">
        <v>0</v>
      </c>
      <c r="G29" s="9">
        <v>0</v>
      </c>
      <c r="H29" s="9">
        <f t="shared" si="3"/>
        <v>94396.292249999999</v>
      </c>
    </row>
    <row r="30" spans="2:8" ht="14.45" customHeight="1" x14ac:dyDescent="0.25">
      <c r="B30" s="10" t="s">
        <v>33</v>
      </c>
      <c r="C30" s="9">
        <f>SUM(C31:C34)</f>
        <v>0</v>
      </c>
      <c r="D30" s="9">
        <f>SUM(D31:D34)</f>
        <v>0</v>
      </c>
      <c r="E30" s="9">
        <f t="shared" si="1"/>
        <v>0</v>
      </c>
      <c r="F30" s="9">
        <f t="shared" ref="F30:G30" si="7">SUM(F31:F34)</f>
        <v>0</v>
      </c>
      <c r="G30" s="9">
        <f t="shared" si="7"/>
        <v>0</v>
      </c>
      <c r="H30" s="9">
        <f t="shared" si="3"/>
        <v>0</v>
      </c>
    </row>
    <row r="31" spans="2:8" ht="14.45" customHeight="1" x14ac:dyDescent="0.25">
      <c r="B31" s="11" t="s">
        <v>34</v>
      </c>
      <c r="C31" s="9">
        <v>0</v>
      </c>
      <c r="D31" s="9">
        <v>0</v>
      </c>
      <c r="E31" s="9">
        <f t="shared" si="1"/>
        <v>0</v>
      </c>
      <c r="F31" s="9">
        <v>0</v>
      </c>
      <c r="G31" s="9">
        <v>0</v>
      </c>
      <c r="H31" s="9">
        <f t="shared" si="3"/>
        <v>0</v>
      </c>
    </row>
    <row r="32" spans="2:8" ht="14.45" customHeight="1" x14ac:dyDescent="0.25">
      <c r="B32" s="11" t="s">
        <v>35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3"/>
        <v>0</v>
      </c>
    </row>
    <row r="33" spans="2:8" ht="14.45" customHeight="1" x14ac:dyDescent="0.25">
      <c r="B33" s="11" t="s">
        <v>36</v>
      </c>
      <c r="C33" s="9">
        <v>0</v>
      </c>
      <c r="D33" s="9">
        <v>0</v>
      </c>
      <c r="E33" s="9">
        <f t="shared" si="1"/>
        <v>0</v>
      </c>
      <c r="F33" s="9">
        <v>0</v>
      </c>
      <c r="G33" s="9">
        <v>0</v>
      </c>
      <c r="H33" s="9">
        <f t="shared" si="3"/>
        <v>0</v>
      </c>
    </row>
    <row r="34" spans="2:8" ht="14.45" customHeight="1" x14ac:dyDescent="0.25">
      <c r="B34" s="11" t="s">
        <v>37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3"/>
        <v>0</v>
      </c>
    </row>
    <row r="35" spans="2:8" ht="14.45" customHeight="1" x14ac:dyDescent="0.25">
      <c r="B35" s="10" t="s">
        <v>38</v>
      </c>
      <c r="C35" s="9">
        <f>SUM(C36)</f>
        <v>0</v>
      </c>
      <c r="D35" s="9">
        <f>SUM(D36)</f>
        <v>0</v>
      </c>
      <c r="E35" s="9">
        <f t="shared" si="1"/>
        <v>0</v>
      </c>
      <c r="F35" s="9">
        <f t="shared" ref="F35:G35" si="8">SUM(F36)</f>
        <v>0</v>
      </c>
      <c r="G35" s="9">
        <f t="shared" si="8"/>
        <v>0</v>
      </c>
      <c r="H35" s="9">
        <f t="shared" si="3"/>
        <v>0</v>
      </c>
    </row>
    <row r="36" spans="2:8" ht="14.45" customHeight="1" x14ac:dyDescent="0.25">
      <c r="B36" s="11" t="s">
        <v>39</v>
      </c>
      <c r="C36" s="9">
        <v>0</v>
      </c>
      <c r="D36" s="9">
        <v>0</v>
      </c>
      <c r="E36" s="9">
        <f t="shared" si="1"/>
        <v>0</v>
      </c>
      <c r="F36" s="9">
        <v>0</v>
      </c>
      <c r="G36" s="9">
        <v>0</v>
      </c>
      <c r="H36" s="9">
        <f t="shared" si="3"/>
        <v>0</v>
      </c>
    </row>
    <row r="37" spans="2:8" ht="14.45" customHeight="1" x14ac:dyDescent="0.25">
      <c r="B37" s="8" t="s">
        <v>40</v>
      </c>
      <c r="C37" s="9">
        <v>0</v>
      </c>
      <c r="D37" s="9">
        <v>3479577.5090000033</v>
      </c>
      <c r="E37" s="9">
        <f t="shared" si="1"/>
        <v>3479577.5090000033</v>
      </c>
      <c r="F37" s="9">
        <v>3478273.3373800032</v>
      </c>
      <c r="G37" s="9">
        <v>3418671.2343900027</v>
      </c>
      <c r="H37" s="9">
        <f t="shared" si="3"/>
        <v>1304.1716200001538</v>
      </c>
    </row>
    <row r="38" spans="2:8" ht="14.45" customHeight="1" x14ac:dyDescent="0.25">
      <c r="B38" s="8" t="s">
        <v>41</v>
      </c>
      <c r="C38" s="9">
        <v>9584098.5461599994</v>
      </c>
      <c r="D38" s="9">
        <v>17953553.891770002</v>
      </c>
      <c r="E38" s="9">
        <f t="shared" si="1"/>
        <v>27537652.437930003</v>
      </c>
      <c r="F38" s="9">
        <v>25124149.375409998</v>
      </c>
      <c r="G38" s="9">
        <v>25124033.09519</v>
      </c>
      <c r="H38" s="9">
        <f t="shared" si="3"/>
        <v>2413503.0625200048</v>
      </c>
    </row>
    <row r="39" spans="2:8" ht="14.45" customHeight="1" x14ac:dyDescent="0.25">
      <c r="B39" s="8" t="s">
        <v>42</v>
      </c>
      <c r="C39" s="9">
        <v>800000</v>
      </c>
      <c r="D39" s="9">
        <v>-800000</v>
      </c>
      <c r="E39" s="9">
        <f t="shared" si="1"/>
        <v>0</v>
      </c>
      <c r="F39" s="9">
        <v>0</v>
      </c>
      <c r="G39" s="9">
        <v>0</v>
      </c>
      <c r="H39" s="9">
        <f t="shared" si="3"/>
        <v>0</v>
      </c>
    </row>
    <row r="40" spans="2:8" ht="14.45" customHeight="1" x14ac:dyDescent="0.25">
      <c r="B40" s="12" t="s">
        <v>43</v>
      </c>
      <c r="C40" s="13">
        <f>C11+C14+C23+C27+C30+C35+C37+C38+C39</f>
        <v>140037002.29515001</v>
      </c>
      <c r="D40" s="13">
        <f>D11+D14+D23+D27+D30+D35+D37+D38+D39</f>
        <v>38035509.397050023</v>
      </c>
      <c r="E40" s="13">
        <f t="shared" si="1"/>
        <v>178072511.69220003</v>
      </c>
      <c r="F40" s="13">
        <f>F11+F14+F23+F27+F30+F35+F37+F38+F39</f>
        <v>123338734.44787988</v>
      </c>
      <c r="G40" s="13">
        <f>G11+G14+G23+G27+G30+G35+G37+G38+G39</f>
        <v>120171999.22597994</v>
      </c>
      <c r="H40" s="13">
        <f t="shared" si="3"/>
        <v>54733777.244320154</v>
      </c>
    </row>
    <row r="42" spans="2:8" ht="14.45" customHeight="1" x14ac:dyDescent="0.25">
      <c r="C42" s="3"/>
      <c r="D42" s="3"/>
      <c r="E42" s="3"/>
      <c r="F42" s="3"/>
      <c r="G42" s="3"/>
      <c r="H42" s="14"/>
    </row>
    <row r="43" spans="2:8" ht="14.45" customHeight="1" x14ac:dyDescent="0.25">
      <c r="B43" s="4"/>
      <c r="C43" s="15"/>
      <c r="D43" s="15"/>
      <c r="E43" s="15"/>
      <c r="F43" s="15"/>
      <c r="G43" s="15"/>
      <c r="H43" s="15"/>
    </row>
    <row r="44" spans="2:8" ht="14.45" customHeight="1" x14ac:dyDescent="0.25">
      <c r="B44" s="4"/>
      <c r="C44" s="5"/>
      <c r="D44" s="5"/>
      <c r="E44" s="5"/>
      <c r="F44" s="5"/>
      <c r="G44" s="5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2023-11-15T18:19:13Z</dcterms:modified>
</cp:coreProperties>
</file>