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840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<sst xmlns="http://schemas.openxmlformats.org/spreadsheetml/2006/main" count="45" uniqueCount="45">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</sst>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1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20" t="s">
        <v>44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2</v>
      </c>
      <c r="C5" s="24"/>
      <c r="D5" s="24"/>
      <c r="E5" s="24"/>
      <c r="F5" s="24"/>
      <c r="G5" s="24"/>
      <c r="H5" s="25"/>
    </row>
    <row r="6" spans="2:8" ht="14.45" customHeight="1" x14ac:dyDescent="0.25">
      <c r="B6" s="11" t="s">
        <v>5</v>
      </c>
      <c r="C6" s="10" t="s">
        <v>3</v>
      </c>
      <c r="D6" s="10"/>
      <c r="E6" s="10"/>
      <c r="F6" s="10"/>
      <c r="G6" s="10"/>
      <c r="H6" s="10" t="s">
        <v>4</v>
      </c>
    </row>
    <row r="7" spans="2:8" ht="22.5" x14ac:dyDescent="0.25">
      <c r="B7" s="1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10"/>
    </row>
    <row r="8" spans="2:8" ht="14.45" customHeight="1" x14ac:dyDescent="0.25">
      <c r="B8" s="1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45" customHeight="1" x14ac:dyDescent="0.25">
      <c r="B9" s="3"/>
      <c r="C9" s="3"/>
      <c r="D9" s="3"/>
      <c r="E9" s="3"/>
      <c r="F9" s="3"/>
      <c r="G9" s="3"/>
      <c r="H9" s="3"/>
    </row>
    <row r="10" spans="2:8" ht="14.45" customHeight="1" x14ac:dyDescent="0.25">
      <c r="B10" s="4" t="s">
        <v>13</v>
      </c>
      <c r="C10" s="5">
        <f>C11+C14+C23+C27+C30+C35</f>
        <v>129652903.74899001</v>
      </c>
      <c r="D10" s="5">
        <f>D11+D14+D23+D27+D30+D35</f>
        <v>15062041.53591001</v>
      </c>
      <c r="E10" s="5">
        <f>C10+D10</f>
        <v>144714945.28490001</v>
      </c>
      <c r="F10" s="5">
        <f t="shared" ref="F10:G10" si="0">F11+F14+F23+F27+F30+F35</f>
        <v>65500830.272849984</v>
      </c>
      <c r="G10" s="5">
        <f t="shared" si="0"/>
        <v>61804264.444050007</v>
      </c>
      <c r="H10" s="5">
        <f>E10-F10</f>
        <v>79214115.012050033</v>
      </c>
    </row>
    <row r="11" spans="2:8" ht="14.45" customHeight="1" x14ac:dyDescent="0.25">
      <c r="B11" s="6" t="s">
        <v>14</v>
      </c>
      <c r="C11" s="5">
        <f>SUM(C12:C13)</f>
        <v>45239474.991489984</v>
      </c>
      <c r="D11" s="5">
        <f>SUM(D12:D13)</f>
        <v>671901.23816999886</v>
      </c>
      <c r="E11" s="5">
        <f t="shared" ref="E11:E40" si="1">C11+D11</f>
        <v>45911376.229659982</v>
      </c>
      <c r="F11" s="5">
        <f t="shared" ref="F11:G11" si="2">SUM(F12:F13)</f>
        <v>24452330.86279998</v>
      </c>
      <c r="G11" s="5">
        <f t="shared" si="2"/>
        <v>24098259.39856999</v>
      </c>
      <c r="H11" s="5">
        <f t="shared" ref="H11:H40" si="3">E11-F11</f>
        <v>21459045.366860002</v>
      </c>
    </row>
    <row r="12" spans="2:8" ht="14.45" customHeight="1" x14ac:dyDescent="0.25">
      <c r="B12" s="7" t="s">
        <v>15</v>
      </c>
      <c r="C12" s="5">
        <v>932750.06976999994</v>
      </c>
      <c r="D12" s="5">
        <v>71979.717930000072</v>
      </c>
      <c r="E12" s="5">
        <f t="shared" si="1"/>
        <v>1004729.7877</v>
      </c>
      <c r="F12" s="5">
        <v>505474.06539000006</v>
      </c>
      <c r="G12" s="5">
        <v>420797.32580999995</v>
      </c>
      <c r="H12" s="5">
        <f t="shared" si="3"/>
        <v>499255.72230999992</v>
      </c>
    </row>
    <row r="13" spans="2:8" ht="14.45" customHeight="1" x14ac:dyDescent="0.25">
      <c r="B13" s="7" t="s">
        <v>16</v>
      </c>
      <c r="C13" s="5">
        <v>44306724.921719983</v>
      </c>
      <c r="D13" s="5">
        <v>599921.52023999882</v>
      </c>
      <c r="E13" s="5">
        <f t="shared" si="1"/>
        <v>44906646.441959985</v>
      </c>
      <c r="F13" s="5">
        <v>23946856.797409981</v>
      </c>
      <c r="G13" s="5">
        <v>23677462.07275999</v>
      </c>
      <c r="H13" s="5">
        <f t="shared" si="3"/>
        <v>20959789.644550003</v>
      </c>
    </row>
    <row r="14" spans="2:8" ht="14.45" customHeight="1" x14ac:dyDescent="0.25">
      <c r="B14" s="6" t="s">
        <v>17</v>
      </c>
      <c r="C14" s="5">
        <f>SUM(C15:C22)</f>
        <v>82337726.295250013</v>
      </c>
      <c r="D14" s="5">
        <f>SUM(D15:D22)</f>
        <v>14401126.218430012</v>
      </c>
      <c r="E14" s="5">
        <f t="shared" si="1"/>
        <v>96738852.513680026</v>
      </c>
      <c r="F14" s="5">
        <f t="shared" ref="F14:G14" si="4">SUM(F15:F22)</f>
        <v>40111681.690140009</v>
      </c>
      <c r="G14" s="5">
        <f t="shared" si="4"/>
        <v>36856593.874030024</v>
      </c>
      <c r="H14" s="5">
        <f t="shared" si="3"/>
        <v>56627170.823540017</v>
      </c>
    </row>
    <row r="15" spans="2:8" ht="14.45" customHeight="1" x14ac:dyDescent="0.25">
      <c r="B15" s="7" t="s">
        <v>18</v>
      </c>
      <c r="C15" s="5">
        <v>56255080.429630019</v>
      </c>
      <c r="D15" s="5">
        <v>8624081.7179900054</v>
      </c>
      <c r="E15" s="5">
        <f t="shared" si="1"/>
        <v>64879162.147620022</v>
      </c>
      <c r="F15" s="5">
        <v>30793721.061530009</v>
      </c>
      <c r="G15" s="5">
        <v>29694073.399210017</v>
      </c>
      <c r="H15" s="5">
        <f t="shared" si="3"/>
        <v>34085441.086090013</v>
      </c>
    </row>
    <row r="16" spans="2:8" ht="14.45" customHeight="1" x14ac:dyDescent="0.25">
      <c r="B16" s="7" t="s">
        <v>19</v>
      </c>
      <c r="C16" s="5">
        <v>302430.27841999999</v>
      </c>
      <c r="D16" s="5">
        <v>63921.271620000007</v>
      </c>
      <c r="E16" s="5">
        <f t="shared" si="1"/>
        <v>366351.55004</v>
      </c>
      <c r="F16" s="5">
        <v>153712.07913000006</v>
      </c>
      <c r="G16" s="5">
        <v>118488.89018999999</v>
      </c>
      <c r="H16" s="5">
        <f t="shared" si="3"/>
        <v>212639.47090999995</v>
      </c>
    </row>
    <row r="17" spans="2:8" ht="14.45" customHeight="1" x14ac:dyDescent="0.25">
      <c r="B17" s="7" t="s">
        <v>20</v>
      </c>
      <c r="C17" s="5">
        <v>976646.96425999992</v>
      </c>
      <c r="D17" s="5">
        <v>95043.682799999835</v>
      </c>
      <c r="E17" s="5">
        <f t="shared" si="1"/>
        <v>1071690.6470599999</v>
      </c>
      <c r="F17" s="5">
        <v>302010.89905999956</v>
      </c>
      <c r="G17" s="5">
        <v>197327.38649999999</v>
      </c>
      <c r="H17" s="5">
        <f t="shared" si="3"/>
        <v>769679.74800000037</v>
      </c>
    </row>
    <row r="18" spans="2:8" ht="14.45" customHeight="1" x14ac:dyDescent="0.25">
      <c r="B18" s="7" t="s">
        <v>21</v>
      </c>
      <c r="C18" s="5">
        <v>283637.02149999997</v>
      </c>
      <c r="D18" s="5">
        <v>-31045.466039999992</v>
      </c>
      <c r="E18" s="5">
        <f t="shared" si="1"/>
        <v>252591.55545999997</v>
      </c>
      <c r="F18" s="5">
        <v>206982.87210000001</v>
      </c>
      <c r="G18" s="5">
        <v>155317.21974999999</v>
      </c>
      <c r="H18" s="5">
        <f t="shared" si="3"/>
        <v>45608.683359999966</v>
      </c>
    </row>
    <row r="19" spans="2:8" ht="14.45" customHeight="1" x14ac:dyDescent="0.25">
      <c r="B19" s="7" t="s">
        <v>22</v>
      </c>
      <c r="C19" s="5">
        <v>140271.74865000002</v>
      </c>
      <c r="D19" s="5">
        <v>-16422.011430000002</v>
      </c>
      <c r="E19" s="5">
        <f t="shared" si="1"/>
        <v>123849.73722000002</v>
      </c>
      <c r="F19" s="5">
        <v>34661.09289</v>
      </c>
      <c r="G19" s="5">
        <v>30533.067290000017</v>
      </c>
      <c r="H19" s="5">
        <f t="shared" si="3"/>
        <v>89188.644330000025</v>
      </c>
    </row>
    <row r="20" spans="2:8" ht="14.45" customHeight="1" x14ac:dyDescent="0.25">
      <c r="B20" s="7" t="s">
        <v>23</v>
      </c>
      <c r="C20" s="5">
        <v>0</v>
      </c>
      <c r="D20" s="5">
        <v>0</v>
      </c>
      <c r="E20" s="5">
        <f t="shared" si="1"/>
        <v>0</v>
      </c>
      <c r="F20" s="5">
        <v>0</v>
      </c>
      <c r="G20" s="5">
        <v>0</v>
      </c>
      <c r="H20" s="5">
        <f t="shared" si="3"/>
        <v>0</v>
      </c>
    </row>
    <row r="21" spans="2:8" ht="14.45" customHeight="1" x14ac:dyDescent="0.25">
      <c r="B21" s="7" t="s">
        <v>24</v>
      </c>
      <c r="C21" s="5">
        <v>73338.184859999965</v>
      </c>
      <c r="D21" s="5">
        <v>216087.69482</v>
      </c>
      <c r="E21" s="5">
        <f t="shared" si="1"/>
        <v>289425.87967999995</v>
      </c>
      <c r="F21" s="5">
        <v>63621.608969999987</v>
      </c>
      <c r="G21" s="5">
        <v>62380.552959999979</v>
      </c>
      <c r="H21" s="5">
        <f t="shared" si="3"/>
        <v>225804.27070999995</v>
      </c>
    </row>
    <row r="22" spans="2:8" ht="14.45" customHeight="1" x14ac:dyDescent="0.25">
      <c r="B22" s="7" t="s">
        <v>25</v>
      </c>
      <c r="C22" s="5">
        <v>24306321.66793</v>
      </c>
      <c r="D22" s="5">
        <v>5449459.3286700072</v>
      </c>
      <c r="E22" s="5">
        <f t="shared" si="1"/>
        <v>29755780.996600006</v>
      </c>
      <c r="F22" s="5">
        <v>8556972.0764599983</v>
      </c>
      <c r="G22" s="5">
        <v>6598473.3581300015</v>
      </c>
      <c r="H22" s="5">
        <f t="shared" si="3"/>
        <v>21198808.920140006</v>
      </c>
    </row>
    <row r="23" spans="2:8" ht="14.45" customHeight="1" x14ac:dyDescent="0.25">
      <c r="B23" s="6" t="s">
        <v>26</v>
      </c>
      <c r="C23" s="5">
        <f>SUM(C24:C26)</f>
        <v>1550112.7274900007</v>
      </c>
      <c r="D23" s="5">
        <f>SUM(D24:D26)</f>
        <v>125555.76222999969</v>
      </c>
      <c r="E23" s="5">
        <f t="shared" si="1"/>
        <v>1675668.4897200004</v>
      </c>
      <c r="F23" s="5">
        <f t="shared" ref="F23:G23" si="5">SUM(F24:F26)</f>
        <v>798887.6187600001</v>
      </c>
      <c r="G23" s="5">
        <f t="shared" si="5"/>
        <v>714456.85109000024</v>
      </c>
      <c r="H23" s="5">
        <f t="shared" si="3"/>
        <v>876780.87096000032</v>
      </c>
    </row>
    <row r="24" spans="2:8" ht="14.45" customHeight="1" x14ac:dyDescent="0.25">
      <c r="B24" s="7" t="s">
        <v>27</v>
      </c>
      <c r="C24" s="5">
        <v>1366955.8189200007</v>
      </c>
      <c r="D24" s="5">
        <v>126818.71082999969</v>
      </c>
      <c r="E24" s="5">
        <f t="shared" si="1"/>
        <v>1493774.5297500005</v>
      </c>
      <c r="F24" s="5">
        <v>715423.66960000002</v>
      </c>
      <c r="G24" s="5">
        <v>633686.26286000025</v>
      </c>
      <c r="H24" s="5">
        <f t="shared" si="3"/>
        <v>778350.86015000043</v>
      </c>
    </row>
    <row r="25" spans="2:8" ht="14.45" customHeight="1" x14ac:dyDescent="0.25">
      <c r="B25" s="7" t="s">
        <v>28</v>
      </c>
      <c r="C25" s="5">
        <v>183156.90857</v>
      </c>
      <c r="D25" s="5">
        <v>-1262.9485999999997</v>
      </c>
      <c r="E25" s="5">
        <f t="shared" si="1"/>
        <v>181893.95997</v>
      </c>
      <c r="F25" s="5">
        <v>83463.949160000062</v>
      </c>
      <c r="G25" s="5">
        <v>80770.588230000038</v>
      </c>
      <c r="H25" s="5">
        <f t="shared" si="3"/>
        <v>98430.010809999934</v>
      </c>
    </row>
    <row r="26" spans="2:8" ht="14.45" customHeight="1" x14ac:dyDescent="0.25">
      <c r="B26" s="7" t="s">
        <v>29</v>
      </c>
      <c r="C26" s="5">
        <v>0</v>
      </c>
      <c r="D26" s="5">
        <v>0</v>
      </c>
      <c r="E26" s="5">
        <f t="shared" si="1"/>
        <v>0</v>
      </c>
      <c r="F26" s="5">
        <v>0</v>
      </c>
      <c r="G26" s="5">
        <v>0</v>
      </c>
      <c r="H26" s="5">
        <f t="shared" si="3"/>
        <v>0</v>
      </c>
    </row>
    <row r="27" spans="2:8" ht="14.45" customHeight="1" x14ac:dyDescent="0.25">
      <c r="B27" s="6" t="s">
        <v>30</v>
      </c>
      <c r="C27" s="5">
        <f>SUM(C28:C29)</f>
        <v>525589.73476000014</v>
      </c>
      <c r="D27" s="5">
        <f>SUM(D28:D29)</f>
        <v>-136541.68291999999</v>
      </c>
      <c r="E27" s="5">
        <f t="shared" si="1"/>
        <v>389048.05184000015</v>
      </c>
      <c r="F27" s="5">
        <f t="shared" ref="F27:G27" si="6">SUM(F28:F29)</f>
        <v>137930.10115000003</v>
      </c>
      <c r="G27" s="5">
        <f t="shared" si="6"/>
        <v>134954.32036000004</v>
      </c>
      <c r="H27" s="5">
        <f t="shared" si="3"/>
        <v>251117.95069000011</v>
      </c>
    </row>
    <row r="28" spans="2:8" ht="14.45" customHeight="1" x14ac:dyDescent="0.25">
      <c r="B28" s="7" t="s">
        <v>31</v>
      </c>
      <c r="C28" s="5">
        <v>327065.4425100002</v>
      </c>
      <c r="D28" s="5">
        <v>-32413.682920000003</v>
      </c>
      <c r="E28" s="5">
        <f t="shared" si="1"/>
        <v>294651.75959000021</v>
      </c>
      <c r="F28" s="5">
        <v>137930.10115000003</v>
      </c>
      <c r="G28" s="5">
        <v>134954.32036000004</v>
      </c>
      <c r="H28" s="5">
        <f t="shared" si="3"/>
        <v>156721.65844000017</v>
      </c>
    </row>
    <row r="29" spans="2:8" ht="14.45" customHeight="1" x14ac:dyDescent="0.25">
      <c r="B29" s="7" t="s">
        <v>32</v>
      </c>
      <c r="C29" s="5">
        <v>198524.29225</v>
      </c>
      <c r="D29" s="5">
        <v>-104128</v>
      </c>
      <c r="E29" s="5">
        <f t="shared" si="1"/>
        <v>94396.292249999999</v>
      </c>
      <c r="F29" s="5">
        <v>0</v>
      </c>
      <c r="G29" s="5">
        <v>0</v>
      </c>
      <c r="H29" s="5">
        <f t="shared" si="3"/>
        <v>94396.292249999999</v>
      </c>
    </row>
    <row r="30" spans="2:8" ht="14.45" customHeight="1" x14ac:dyDescent="0.25">
      <c r="B30" s="6" t="s">
        <v>33</v>
      </c>
      <c r="C30" s="5">
        <f>SUM(C31:C34)</f>
        <v>0</v>
      </c>
      <c r="D30" s="5">
        <f>SUM(D31:D34)</f>
        <v>0</v>
      </c>
      <c r="E30" s="5">
        <f t="shared" si="1"/>
        <v>0</v>
      </c>
      <c r="F30" s="5">
        <f t="shared" ref="F30:G30" si="7">SUM(F31:F34)</f>
        <v>0</v>
      </c>
      <c r="G30" s="5">
        <f t="shared" si="7"/>
        <v>0</v>
      </c>
      <c r="H30" s="5">
        <f t="shared" si="3"/>
        <v>0</v>
      </c>
    </row>
    <row r="31" spans="2:8" ht="14.45" customHeight="1" x14ac:dyDescent="0.25">
      <c r="B31" s="7" t="s">
        <v>34</v>
      </c>
      <c r="C31" s="5"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f t="shared" si="3"/>
        <v>0</v>
      </c>
    </row>
    <row r="32" spans="2:8" ht="14.45" customHeight="1" x14ac:dyDescent="0.25">
      <c r="B32" s="7" t="s">
        <v>35</v>
      </c>
      <c r="C32" s="5"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f t="shared" si="3"/>
        <v>0</v>
      </c>
    </row>
    <row r="33" spans="2:8" ht="14.45" customHeight="1" x14ac:dyDescent="0.25">
      <c r="B33" s="7" t="s">
        <v>36</v>
      </c>
      <c r="C33" s="5"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f t="shared" si="3"/>
        <v>0</v>
      </c>
    </row>
    <row r="34" spans="2:8" ht="14.45" customHeight="1" x14ac:dyDescent="0.25">
      <c r="B34" s="7" t="s">
        <v>37</v>
      </c>
      <c r="C34" s="5">
        <v>0</v>
      </c>
      <c r="D34" s="5">
        <v>0</v>
      </c>
      <c r="E34" s="5">
        <f t="shared" si="1"/>
        <v>0</v>
      </c>
      <c r="F34" s="5">
        <v>0</v>
      </c>
      <c r="G34" s="5">
        <v>0</v>
      </c>
      <c r="H34" s="5">
        <f t="shared" si="3"/>
        <v>0</v>
      </c>
    </row>
    <row r="35" spans="2:8" ht="14.45" customHeight="1" x14ac:dyDescent="0.25">
      <c r="B35" s="6" t="s">
        <v>38</v>
      </c>
      <c r="C35" s="5">
        <f>SUM(C36)</f>
        <v>0</v>
      </c>
      <c r="D35" s="5">
        <f>SUM(D36)</f>
        <v>0</v>
      </c>
      <c r="E35" s="5">
        <f t="shared" si="1"/>
        <v>0</v>
      </c>
      <c r="F35" s="5">
        <f t="shared" ref="F35:G35" si="8">SUM(F36)</f>
        <v>0</v>
      </c>
      <c r="G35" s="5">
        <f t="shared" si="8"/>
        <v>0</v>
      </c>
      <c r="H35" s="5">
        <f t="shared" si="3"/>
        <v>0</v>
      </c>
    </row>
    <row r="36" spans="2:8" ht="14.45" customHeight="1" x14ac:dyDescent="0.25">
      <c r="B36" s="7" t="s">
        <v>39</v>
      </c>
      <c r="C36" s="5">
        <v>0</v>
      </c>
      <c r="D36" s="5">
        <v>0</v>
      </c>
      <c r="E36" s="5">
        <f t="shared" si="1"/>
        <v>0</v>
      </c>
      <c r="F36" s="5">
        <v>0</v>
      </c>
      <c r="G36" s="5">
        <v>0</v>
      </c>
      <c r="H36" s="5">
        <f t="shared" si="3"/>
        <v>0</v>
      </c>
    </row>
    <row r="37" spans="2:8" ht="14.45" customHeight="1" x14ac:dyDescent="0.25">
      <c r="B37" s="4" t="s">
        <v>40</v>
      </c>
      <c r="C37" s="5">
        <v>0</v>
      </c>
      <c r="D37" s="5">
        <v>0</v>
      </c>
      <c r="E37" s="5">
        <f t="shared" si="1"/>
        <v>0</v>
      </c>
      <c r="F37" s="5">
        <v>0</v>
      </c>
      <c r="G37" s="5">
        <v>0</v>
      </c>
      <c r="H37" s="5">
        <f t="shared" si="3"/>
        <v>0</v>
      </c>
    </row>
    <row r="38" spans="2:8" ht="14.45" customHeight="1" x14ac:dyDescent="0.25">
      <c r="B38" s="4" t="s">
        <v>41</v>
      </c>
      <c r="C38" s="5">
        <v>9584098.5461599994</v>
      </c>
      <c r="D38" s="5">
        <v>16797896.439989999</v>
      </c>
      <c r="E38" s="5">
        <f t="shared" si="1"/>
        <v>26381994.986149997</v>
      </c>
      <c r="F38" s="5">
        <v>21486015.738259997</v>
      </c>
      <c r="G38" s="5">
        <v>21485935.415650003</v>
      </c>
      <c r="H38" s="5">
        <f t="shared" si="3"/>
        <v>4895979.2478899993</v>
      </c>
    </row>
    <row r="39" spans="2:8" ht="14.45" customHeight="1" x14ac:dyDescent="0.25">
      <c r="B39" s="4" t="s">
        <v>42</v>
      </c>
      <c r="C39" s="5">
        <v>800000</v>
      </c>
      <c r="D39" s="5">
        <v>-800000</v>
      </c>
      <c r="E39" s="5">
        <f t="shared" si="1"/>
        <v>0</v>
      </c>
      <c r="F39" s="5">
        <v>0</v>
      </c>
      <c r="G39" s="5">
        <v>0</v>
      </c>
      <c r="H39" s="5">
        <f t="shared" si="3"/>
        <v>0</v>
      </c>
    </row>
    <row r="40" spans="2:8" ht="14.45" customHeight="1" x14ac:dyDescent="0.25">
      <c r="B40" s="8" t="s">
        <v>43</v>
      </c>
      <c r="C40" s="9">
        <f>C11+C14+C23+C27+C30+C35+C37+C38+C39</f>
        <v>140037002.29515001</v>
      </c>
      <c r="D40" s="9">
        <f>D11+D14+D23+D27+D30+D35+D37+D38+D39</f>
        <v>31059937.975900009</v>
      </c>
      <c r="E40" s="9">
        <f t="shared" si="1"/>
        <v>171096940.27105004</v>
      </c>
      <c r="F40" s="9">
        <f>F11+F14+F23+F27+F30+F35+F37+F38+F39</f>
        <v>86986846.011109978</v>
      </c>
      <c r="G40" s="9">
        <f>G11+G14+G23+G27+G30+G35+G37+G38+G39</f>
        <v>83290199.859700009</v>
      </c>
      <c r="H40" s="9">
        <f t="shared" si="3"/>
        <v>84110094.259940058</v>
      </c>
    </row>
    <row r="41" spans="2:8" ht="14.45" customHeight="1" x14ac:dyDescent="0.25">
      <c r="B41" s="1"/>
      <c r="C41" s="1"/>
      <c r="D41" s="1"/>
      <c r="E41" s="1"/>
      <c r="F41" s="1"/>
      <c r="G41" s="1"/>
      <c r="H41" s="1"/>
    </row>
  </sheetData>
  <mergeCells count="7">
    <mergeCell ref="C6:G6"/>
    <mergeCell ref="H6:H7"/>
    <mergeCell ref="B6:B8"/>
    <mergeCell ref="B2:H2"/>
    <mergeCell ref="B3:H3"/>
    <mergeCell ref="B4:H4"/>
    <mergeCell ref="B5:H5"/>
  </mergeCells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2020-07-29T15:30:05Z</cp:lastPrinted>
  <dcterms:created xsi:type="dcterms:W3CDTF">2020-05-04T21:11:16Z</dcterms:created>
  <dcterms:modified xsi:type="dcterms:W3CDTF">2023-08-14T21:19:50Z</dcterms:modified>
</cp:coreProperties>
</file>