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Trimestral\2 Trimestre\Reportes IMCO 2 Trimestre\Reportes IMCO Validados\"/>
    </mc:Choice>
  </mc:AlternateContent>
  <bookViews>
    <workbookView xWindow="0" yWindow="0" windowWidth="28800" windowHeight="11835"/>
  </bookViews>
  <sheets>
    <sheet name="III.1 GPRO" sheetId="1" r:id="rId1"/>
  </sheets>
  <definedNames>
    <definedName name="_xlnm.Print_Area" localSheetId="0">'III.1 GPRO'!$B$2:$H$40</definedName>
    <definedName name="_xlnm.Print_Titles" localSheetId="0">'III.1 GPRO'!$2:$9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F35" i="1"/>
  <c r="D35" i="1"/>
  <c r="C35" i="1"/>
  <c r="C11" i="1"/>
  <c r="E33" i="1" l="1"/>
  <c r="H33" i="1" s="1"/>
  <c r="E38" i="1"/>
  <c r="H38" i="1" s="1"/>
  <c r="D14" i="1"/>
  <c r="E19" i="1"/>
  <c r="H19" i="1" s="1"/>
  <c r="E22" i="1"/>
  <c r="H22" i="1" s="1"/>
  <c r="D30" i="1"/>
  <c r="F30" i="1"/>
  <c r="F11" i="1"/>
  <c r="G11" i="1"/>
  <c r="E32" i="1"/>
  <c r="H32" i="1" s="1"/>
  <c r="E39" i="1"/>
  <c r="H39" i="1" s="1"/>
  <c r="F27" i="1"/>
  <c r="G14" i="1"/>
  <c r="C14" i="1"/>
  <c r="E26" i="1"/>
  <c r="H26" i="1" s="1"/>
  <c r="E31" i="1"/>
  <c r="H31" i="1" s="1"/>
  <c r="E34" i="1"/>
  <c r="H34" i="1" s="1"/>
  <c r="D11" i="1"/>
  <c r="E37" i="1"/>
  <c r="H37" i="1" s="1"/>
  <c r="E13" i="1"/>
  <c r="H13" i="1" s="1"/>
  <c r="E17" i="1"/>
  <c r="H17" i="1" s="1"/>
  <c r="E20" i="1"/>
  <c r="H20" i="1" s="1"/>
  <c r="C23" i="1"/>
  <c r="D23" i="1"/>
  <c r="C27" i="1"/>
  <c r="G30" i="1"/>
  <c r="F23" i="1"/>
  <c r="D27" i="1"/>
  <c r="G23" i="1"/>
  <c r="E15" i="1"/>
  <c r="H15" i="1" s="1"/>
  <c r="E18" i="1"/>
  <c r="H18" i="1" s="1"/>
  <c r="E21" i="1"/>
  <c r="H21" i="1" s="1"/>
  <c r="E25" i="1"/>
  <c r="H25" i="1" s="1"/>
  <c r="G27" i="1"/>
  <c r="E29" i="1"/>
  <c r="H29" i="1" s="1"/>
  <c r="E35" i="1"/>
  <c r="H35" i="1" s="1"/>
  <c r="F14" i="1"/>
  <c r="C30" i="1"/>
  <c r="E12" i="1"/>
  <c r="H12" i="1" s="1"/>
  <c r="E16" i="1"/>
  <c r="H16" i="1" s="1"/>
  <c r="E24" i="1"/>
  <c r="H24" i="1" s="1"/>
  <c r="E28" i="1"/>
  <c r="H28" i="1" s="1"/>
  <c r="E36" i="1"/>
  <c r="H36" i="1" s="1"/>
  <c r="E30" i="1" l="1"/>
  <c r="H30" i="1" s="1"/>
  <c r="F40" i="1"/>
  <c r="C40" i="1"/>
  <c r="F10" i="1"/>
  <c r="E23" i="1"/>
  <c r="H23" i="1" s="1"/>
  <c r="D40" i="1"/>
  <c r="E14" i="1"/>
  <c r="H14" i="1" s="1"/>
  <c r="G40" i="1"/>
  <c r="G10" i="1"/>
  <c r="E27" i="1"/>
  <c r="H27" i="1" s="1"/>
  <c r="D10" i="1"/>
  <c r="E11" i="1"/>
  <c r="H11" i="1" s="1"/>
  <c r="C10" i="1"/>
  <c r="E10" i="1" l="1"/>
  <c r="H10" i="1" s="1"/>
  <c r="E40" i="1"/>
  <c r="H40" i="1" l="1"/>
</calcChain>
</file>

<file path=xl/sharedStrings.xml><?xml version="1.0" encoding="utf-8"?>
<sst xmlns="http://schemas.openxmlformats.org/spreadsheetml/2006/main" count="45" uniqueCount="45">
  <si>
    <t>GOBIERNO DEL ESTADO DE NUEVO LEÓN</t>
  </si>
  <si>
    <t>Gasto por Categoría Programática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</si>
  <si>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</si>
  <si>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</si>
  <si>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</si>
  <si>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</si>
  <si>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</si>
  <si>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</si>
  <si>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</si>
  <si>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</si>
  <si>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</si>
  <si>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</si>
  <si>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</si>
  <si>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</si>
  <si>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</si>
  <si>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</si>
  <si>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</si>
  <si>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</si>
  <si>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</si>
  <si>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</si>
  <si>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</si>
  <si>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</si>
  <si>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</si>
  <si>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</si>
  <si>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</si>
  <si>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</si>
  <si>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</si>
  <si>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</si>
  <si>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</si>
  <si>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</si>
  <si>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</si>
  <si>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</si>
  <si>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</si>
  <si>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</si>
  <si>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</si>
  <si>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</si>
  <si>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</si>
  <si>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</si>
  <si>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</si>
  <si>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</si>
  <si>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</si>
  <si>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</si>
  <si>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</si>
  <si>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</si>
  <si>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Del 1 de enero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</si>
</sst>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 tint="0.24997711111789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 tint="-0.3499862666707357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5" fontId="9" fillId="0" borderId="0" xfId="1" applyNumberFormat="1" applyFont="1"/>
    <xf numFmtId="165" fontId="3" fillId="0" borderId="0" xfId="0" applyNumberFormat="1" applyFont="1"/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justify" vertical="center" wrapText="1"/>
    </xf>
    <xf numFmtId="0" fontId="8" fillId="4" borderId="11" xfId="0" applyFont="1" applyFill="1" applyBorder="1" applyAlignment="1">
      <alignment horizontal="justify" vertical="center" wrapText="1"/>
    </xf>
    <xf numFmtId="164" fontId="8" fillId="4" borderId="11" xfId="0" applyNumberFormat="1" applyFont="1" applyFill="1" applyBorder="1" applyAlignment="1">
      <alignment horizontal="right" vertical="center" wrapText="1"/>
    </xf>
    <xf numFmtId="0" fontId="8" fillId="4" borderId="11" xfId="0" applyFont="1" applyFill="1" applyBorder="1" applyAlignment="1">
      <alignment horizontal="left" vertical="center" wrapText="1" indent="1"/>
    </xf>
    <xf numFmtId="0" fontId="8" fillId="4" borderId="11" xfId="0" applyFont="1" applyFill="1" applyBorder="1" applyAlignment="1">
      <alignment horizontal="left" vertical="center" wrapText="1" indent="2"/>
    </xf>
    <xf numFmtId="0" fontId="8" fillId="4" borderId="12" xfId="0" applyFont="1" applyFill="1" applyBorder="1" applyAlignment="1">
      <alignment horizontal="justify" vertical="center" wrapText="1"/>
    </xf>
    <xf numFmtId="164" fontId="8" fillId="4" borderId="12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266700</xdr:colOff>
      <xdr:row>1</xdr:row>
      <xdr:rowOff>38100</xdr:rowOff>
    </xdr:from>
    <xdr:to>
      <xdr:col>7</xdr:col>
      <xdr:colOff>762000</xdr:colOff>
      <xdr:row>4</xdr:row>
      <xdr:rowOff>148338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219075"/>
          <a:ext cx="495300" cy="653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2:H43"/>
  <sheetViews>
    <sheetView showGridLines="0" tabSelected="1" zoomScaleNormal="100" zoomScaleSheetLayoutView="100" workbookViewId="0">
      <selection activeCell="B2" sqref="B2:H2"/>
    </sheetView>
  </sheetViews>
  <sheetFormatPr baseColWidth="10" defaultColWidth="11.5703125" defaultRowHeight="14.45" customHeight="1" x14ac:dyDescent="0.2"/>
  <cols>
    <col min="1" max="1" width="5.28515625" style="1" customWidth="1"/>
    <col min="2" max="2" width="58" style="2" customWidth="1"/>
    <col min="3" max="8" width="12.7109375" style="2" customWidth="1"/>
    <col min="9" max="9" width="5.7109375" style="2" customWidth="1"/>
    <col min="10" max="16384" width="11.5703125" style="2"/>
  </cols>
  <sheetData>
    <row r="2" spans="2:8" ht="14.45" customHeight="1" x14ac:dyDescent="0.2">
      <c r="B2" s="18" t="s">
        <v>0</v>
      </c>
      <c r="C2" s="19"/>
      <c r="D2" s="19"/>
      <c r="E2" s="19"/>
      <c r="F2" s="19"/>
      <c r="G2" s="19"/>
      <c r="H2" s="20"/>
    </row>
    <row r="3" spans="2:8" ht="14.45" customHeight="1" x14ac:dyDescent="0.2">
      <c r="B3" s="21" t="s">
        <v>1</v>
      </c>
      <c r="C3" s="22"/>
      <c r="D3" s="22"/>
      <c r="E3" s="22"/>
      <c r="F3" s="22"/>
      <c r="G3" s="22"/>
      <c r="H3" s="23"/>
    </row>
    <row r="4" spans="2:8" ht="14.45" customHeight="1" x14ac:dyDescent="0.2">
      <c r="B4" s="24" t="s">
        <v>44</v>
      </c>
      <c r="C4" s="25"/>
      <c r="D4" s="25"/>
      <c r="E4" s="25"/>
      <c r="F4" s="25"/>
      <c r="G4" s="25"/>
      <c r="H4" s="26"/>
    </row>
    <row r="5" spans="2:8" ht="14.45" customHeight="1" x14ac:dyDescent="0.2">
      <c r="B5" s="27" t="s">
        <v>2</v>
      </c>
      <c r="C5" s="28"/>
      <c r="D5" s="28"/>
      <c r="E5" s="28"/>
      <c r="F5" s="28"/>
      <c r="G5" s="28"/>
      <c r="H5" s="29"/>
    </row>
    <row r="6" spans="2:8" ht="14.45" customHeight="1" x14ac:dyDescent="0.2">
      <c r="B6" s="5"/>
      <c r="C6" s="30" t="s">
        <v>3</v>
      </c>
      <c r="D6" s="30"/>
      <c r="E6" s="30"/>
      <c r="F6" s="30"/>
      <c r="G6" s="30"/>
      <c r="H6" s="30" t="s">
        <v>4</v>
      </c>
    </row>
    <row r="7" spans="2:8" ht="22.5" x14ac:dyDescent="0.2">
      <c r="B7" s="6" t="s">
        <v>5</v>
      </c>
      <c r="C7" s="8" t="s">
        <v>6</v>
      </c>
      <c r="D7" s="8" t="s">
        <v>7</v>
      </c>
      <c r="E7" s="8" t="s">
        <v>8</v>
      </c>
      <c r="F7" s="8" t="s">
        <v>9</v>
      </c>
      <c r="G7" s="8" t="s">
        <v>10</v>
      </c>
      <c r="H7" s="30"/>
    </row>
    <row r="8" spans="2:8" ht="14.45" customHeight="1" x14ac:dyDescent="0.2">
      <c r="B8" s="7"/>
      <c r="C8" s="8">
        <v>1</v>
      </c>
      <c r="D8" s="8">
        <v>2</v>
      </c>
      <c r="E8" s="8" t="s">
        <v>11</v>
      </c>
      <c r="F8" s="8">
        <v>4</v>
      </c>
      <c r="G8" s="8">
        <v>5</v>
      </c>
      <c r="H8" s="8" t="s">
        <v>12</v>
      </c>
    </row>
    <row r="9" spans="2:8" ht="14.45" customHeight="1" x14ac:dyDescent="0.2">
      <c r="B9" s="9"/>
      <c r="C9" s="9"/>
      <c r="D9" s="9"/>
      <c r="E9" s="9"/>
      <c r="F9" s="9"/>
      <c r="G9" s="9"/>
      <c r="H9" s="9"/>
    </row>
    <row r="10" spans="2:8" ht="14.45" customHeight="1" x14ac:dyDescent="0.2">
      <c r="B10" s="10" t="s">
        <v>13</v>
      </c>
      <c r="C10" s="11">
        <f>C11+C14+C23+C27+C30+C35</f>
        <v>86372853.361210018</v>
      </c>
      <c r="D10" s="11">
        <f>D11+D14+D23+D27+D30+D35</f>
        <v>5637883.0458700033</v>
      </c>
      <c r="E10" s="11">
        <f>C10+D10</f>
        <v>92010736.407080024</v>
      </c>
      <c r="F10" s="11">
        <f t="shared" ref="F10:G10" si="0">F11+F14+F23+F27+F30+F35</f>
        <v>43160438.628560022</v>
      </c>
      <c r="G10" s="11">
        <f t="shared" si="0"/>
        <v>41713070.363110006</v>
      </c>
      <c r="H10" s="11">
        <f>E10-F10</f>
        <v>48850297.778520003</v>
      </c>
    </row>
    <row r="11" spans="2:8" ht="14.45" customHeight="1" x14ac:dyDescent="0.2">
      <c r="B11" s="12" t="s">
        <v>14</v>
      </c>
      <c r="C11" s="11">
        <f>SUM(C12:C13)</f>
        <v>20660972.64316</v>
      </c>
      <c r="D11" s="11">
        <f>SUM(D12:D13)</f>
        <v>-82027.812479999848</v>
      </c>
      <c r="E11" s="11">
        <f t="shared" ref="E11:E40" si="1">C11+D11</f>
        <v>20578944.830680002</v>
      </c>
      <c r="F11" s="11">
        <f t="shared" ref="F11:G11" si="2">SUM(F12:F13)</f>
        <v>11450073.462460011</v>
      </c>
      <c r="G11" s="11">
        <f t="shared" si="2"/>
        <v>11030138.364350012</v>
      </c>
      <c r="H11" s="11">
        <f t="shared" ref="H11:H40" si="3">E11-F11</f>
        <v>9128871.3682199903</v>
      </c>
    </row>
    <row r="12" spans="2:8" ht="14.45" customHeight="1" x14ac:dyDescent="0.2">
      <c r="B12" s="13" t="s">
        <v>15</v>
      </c>
      <c r="C12" s="11">
        <v>400772.49650000001</v>
      </c>
      <c r="D12" s="11">
        <v>-206699.55781</v>
      </c>
      <c r="E12" s="11">
        <f t="shared" si="1"/>
        <v>194072.93869000001</v>
      </c>
      <c r="F12" s="11">
        <v>76134.156340000001</v>
      </c>
      <c r="G12" s="11">
        <v>75484.156340000001</v>
      </c>
      <c r="H12" s="11">
        <f t="shared" si="3"/>
        <v>117938.78235000001</v>
      </c>
    </row>
    <row r="13" spans="2:8" ht="14.45" customHeight="1" x14ac:dyDescent="0.2">
      <c r="B13" s="13" t="s">
        <v>16</v>
      </c>
      <c r="C13" s="11">
        <v>20260200.14666</v>
      </c>
      <c r="D13" s="11">
        <v>124671.74533000015</v>
      </c>
      <c r="E13" s="11">
        <f t="shared" si="1"/>
        <v>20384871.891989999</v>
      </c>
      <c r="F13" s="11">
        <v>11373939.306120012</v>
      </c>
      <c r="G13" s="11">
        <v>10954654.208010012</v>
      </c>
      <c r="H13" s="11">
        <f t="shared" si="3"/>
        <v>9010932.5858699866</v>
      </c>
    </row>
    <row r="14" spans="2:8" ht="14.45" customHeight="1" x14ac:dyDescent="0.2">
      <c r="B14" s="12" t="s">
        <v>17</v>
      </c>
      <c r="C14" s="11">
        <f>SUM(C15:C22)</f>
        <v>42708589.214940012</v>
      </c>
      <c r="D14" s="11">
        <f>SUM(D15:D22)</f>
        <v>5012573.8667100035</v>
      </c>
      <c r="E14" s="11">
        <f t="shared" si="1"/>
        <v>47721163.081650019</v>
      </c>
      <c r="F14" s="11">
        <f t="shared" ref="F14:G14" si="4">SUM(F15:F22)</f>
        <v>21451066.414600011</v>
      </c>
      <c r="G14" s="11">
        <f t="shared" si="4"/>
        <v>20528066.086289998</v>
      </c>
      <c r="H14" s="11">
        <f t="shared" si="3"/>
        <v>26270096.667050008</v>
      </c>
    </row>
    <row r="15" spans="2:8" ht="14.45" customHeight="1" x14ac:dyDescent="0.2">
      <c r="B15" s="13" t="s">
        <v>18</v>
      </c>
      <c r="C15" s="11">
        <v>35141000.743620016</v>
      </c>
      <c r="D15" s="11">
        <v>2943387.061360003</v>
      </c>
      <c r="E15" s="11">
        <f t="shared" si="1"/>
        <v>38084387.804980017</v>
      </c>
      <c r="F15" s="11">
        <v>17748242.67922001</v>
      </c>
      <c r="G15" s="11">
        <v>17082516.868310001</v>
      </c>
      <c r="H15" s="11">
        <f t="shared" si="3"/>
        <v>20336145.125760008</v>
      </c>
    </row>
    <row r="16" spans="2:8" ht="14.45" customHeight="1" x14ac:dyDescent="0.2">
      <c r="B16" s="13" t="s">
        <v>19</v>
      </c>
      <c r="C16" s="11">
        <v>63433.445590000003</v>
      </c>
      <c r="D16" s="11">
        <v>169.55401999999978</v>
      </c>
      <c r="E16" s="11">
        <f t="shared" si="1"/>
        <v>63602.999610000006</v>
      </c>
      <c r="F16" s="11">
        <v>32642.570829999997</v>
      </c>
      <c r="G16" s="11">
        <v>32141.931190000003</v>
      </c>
      <c r="H16" s="11">
        <f t="shared" si="3"/>
        <v>30960.428780000009</v>
      </c>
    </row>
    <row r="17" spans="2:8" ht="14.45" customHeight="1" x14ac:dyDescent="0.2">
      <c r="B17" s="13" t="s">
        <v>20</v>
      </c>
      <c r="C17" s="11">
        <v>1513471.5844899982</v>
      </c>
      <c r="D17" s="11">
        <v>-220937.02393999993</v>
      </c>
      <c r="E17" s="11">
        <f t="shared" si="1"/>
        <v>1292534.5605499982</v>
      </c>
      <c r="F17" s="11">
        <v>366600.27258000005</v>
      </c>
      <c r="G17" s="11">
        <v>278315.63031000004</v>
      </c>
      <c r="H17" s="11">
        <f t="shared" si="3"/>
        <v>925934.28796999808</v>
      </c>
    </row>
    <row r="18" spans="2:8" ht="14.45" customHeight="1" x14ac:dyDescent="0.2">
      <c r="B18" s="13" t="s">
        <v>21</v>
      </c>
      <c r="C18" s="11">
        <v>309305.44091999996</v>
      </c>
      <c r="D18" s="11">
        <v>-108225.80844999998</v>
      </c>
      <c r="E18" s="11">
        <f t="shared" si="1"/>
        <v>201079.63246999998</v>
      </c>
      <c r="F18" s="11">
        <v>80083.408129999996</v>
      </c>
      <c r="G18" s="11">
        <v>68075.704669999992</v>
      </c>
      <c r="H18" s="11">
        <f t="shared" si="3"/>
        <v>120996.22433999999</v>
      </c>
    </row>
    <row r="19" spans="2:8" ht="14.45" customHeight="1" x14ac:dyDescent="0.2">
      <c r="B19" s="13" t="s">
        <v>22</v>
      </c>
      <c r="C19" s="11">
        <v>492455.86903000012</v>
      </c>
      <c r="D19" s="11">
        <v>-154992.32771000007</v>
      </c>
      <c r="E19" s="11">
        <f t="shared" si="1"/>
        <v>337463.54132000008</v>
      </c>
      <c r="F19" s="11">
        <v>103681.41690000001</v>
      </c>
      <c r="G19" s="11">
        <v>100136.62502000005</v>
      </c>
      <c r="H19" s="11">
        <f t="shared" si="3"/>
        <v>233782.12442000007</v>
      </c>
    </row>
    <row r="20" spans="2:8" ht="14.45" customHeight="1" x14ac:dyDescent="0.2">
      <c r="B20" s="13" t="s">
        <v>23</v>
      </c>
      <c r="C20" s="11">
        <v>0</v>
      </c>
      <c r="D20" s="11">
        <v>0</v>
      </c>
      <c r="E20" s="11">
        <f t="shared" si="1"/>
        <v>0</v>
      </c>
      <c r="F20" s="11">
        <v>0</v>
      </c>
      <c r="G20" s="11">
        <v>0</v>
      </c>
      <c r="H20" s="11">
        <f t="shared" si="3"/>
        <v>0</v>
      </c>
    </row>
    <row r="21" spans="2:8" ht="14.45" customHeight="1" x14ac:dyDescent="0.2">
      <c r="B21" s="13" t="s">
        <v>24</v>
      </c>
      <c r="C21" s="11">
        <v>0</v>
      </c>
      <c r="D21" s="11">
        <v>0</v>
      </c>
      <c r="E21" s="11">
        <f t="shared" si="1"/>
        <v>0</v>
      </c>
      <c r="F21" s="11">
        <v>0</v>
      </c>
      <c r="G21" s="11">
        <v>0</v>
      </c>
      <c r="H21" s="11">
        <f t="shared" si="3"/>
        <v>0</v>
      </c>
    </row>
    <row r="22" spans="2:8" ht="14.45" customHeight="1" x14ac:dyDescent="0.2">
      <c r="B22" s="13" t="s">
        <v>25</v>
      </c>
      <c r="C22" s="11">
        <v>5188922.1312899999</v>
      </c>
      <c r="D22" s="11">
        <v>2553172.4114299994</v>
      </c>
      <c r="E22" s="11">
        <f t="shared" si="1"/>
        <v>7742094.5427199993</v>
      </c>
      <c r="F22" s="11">
        <v>3119816.0669399984</v>
      </c>
      <c r="G22" s="11">
        <v>2966879.326789998</v>
      </c>
      <c r="H22" s="11">
        <f t="shared" si="3"/>
        <v>4622278.4757800009</v>
      </c>
    </row>
    <row r="23" spans="2:8" ht="14.45" customHeight="1" x14ac:dyDescent="0.2">
      <c r="B23" s="12" t="s">
        <v>26</v>
      </c>
      <c r="C23" s="11">
        <f>SUM(C24:C26)</f>
        <v>1199541.4933399998</v>
      </c>
      <c r="D23" s="11">
        <f>SUM(D24:D26)</f>
        <v>210600.90646999993</v>
      </c>
      <c r="E23" s="11">
        <f t="shared" si="1"/>
        <v>1410142.3998099999</v>
      </c>
      <c r="F23" s="11">
        <f t="shared" ref="F23:G23" si="5">SUM(F24:F26)</f>
        <v>601382.32707000047</v>
      </c>
      <c r="G23" s="11">
        <f t="shared" si="5"/>
        <v>521940.02830000012</v>
      </c>
      <c r="H23" s="11">
        <f t="shared" si="3"/>
        <v>808760.07273999939</v>
      </c>
    </row>
    <row r="24" spans="2:8" ht="14.45" customHeight="1" x14ac:dyDescent="0.2">
      <c r="B24" s="13" t="s">
        <v>27</v>
      </c>
      <c r="C24" s="11">
        <v>1120834.8649499998</v>
      </c>
      <c r="D24" s="11">
        <v>211749.22071999992</v>
      </c>
      <c r="E24" s="11">
        <f t="shared" si="1"/>
        <v>1332584.0856699997</v>
      </c>
      <c r="F24" s="11">
        <v>563594.33343000046</v>
      </c>
      <c r="G24" s="11">
        <v>484959.10838000011</v>
      </c>
      <c r="H24" s="11">
        <f t="shared" si="3"/>
        <v>768989.75223999924</v>
      </c>
    </row>
    <row r="25" spans="2:8" ht="14.45" customHeight="1" x14ac:dyDescent="0.2">
      <c r="B25" s="13" t="s">
        <v>28</v>
      </c>
      <c r="C25" s="11">
        <v>78706.628389999998</v>
      </c>
      <c r="D25" s="11">
        <v>-1148.3142499999985</v>
      </c>
      <c r="E25" s="11">
        <f t="shared" si="1"/>
        <v>77558.314140000002</v>
      </c>
      <c r="F25" s="11">
        <v>37787.993640000008</v>
      </c>
      <c r="G25" s="11">
        <v>36980.919920000008</v>
      </c>
      <c r="H25" s="11">
        <f t="shared" si="3"/>
        <v>39770.320499999994</v>
      </c>
    </row>
    <row r="26" spans="2:8" ht="14.45" customHeight="1" x14ac:dyDescent="0.2">
      <c r="B26" s="13" t="s">
        <v>29</v>
      </c>
      <c r="C26" s="11">
        <v>0</v>
      </c>
      <c r="D26" s="11">
        <v>0</v>
      </c>
      <c r="E26" s="11">
        <f t="shared" si="1"/>
        <v>0</v>
      </c>
      <c r="F26" s="11">
        <v>0</v>
      </c>
      <c r="G26" s="11">
        <v>0</v>
      </c>
      <c r="H26" s="11">
        <f t="shared" si="3"/>
        <v>0</v>
      </c>
    </row>
    <row r="27" spans="2:8" ht="14.45" customHeight="1" x14ac:dyDescent="0.2">
      <c r="B27" s="12" t="s">
        <v>30</v>
      </c>
      <c r="C27" s="11">
        <f>SUM(C28:C29)</f>
        <v>693629.51317999989</v>
      </c>
      <c r="D27" s="11">
        <f>SUM(D28:D29)</f>
        <v>-173751.70297000001</v>
      </c>
      <c r="E27" s="11">
        <f t="shared" si="1"/>
        <v>519877.81020999991</v>
      </c>
      <c r="F27" s="11">
        <f t="shared" ref="F27:G27" si="6">SUM(F28:F29)</f>
        <v>127838.29946999998</v>
      </c>
      <c r="G27" s="11">
        <f t="shared" si="6"/>
        <v>125060.16362000001</v>
      </c>
      <c r="H27" s="11">
        <f t="shared" si="3"/>
        <v>392039.51073999994</v>
      </c>
    </row>
    <row r="28" spans="2:8" ht="14.45" customHeight="1" x14ac:dyDescent="0.2">
      <c r="B28" s="13" t="s">
        <v>31</v>
      </c>
      <c r="C28" s="11">
        <v>241617.51313999997</v>
      </c>
      <c r="D28" s="11">
        <v>2435.1426499999984</v>
      </c>
      <c r="E28" s="11">
        <f t="shared" si="1"/>
        <v>244052.65578999996</v>
      </c>
      <c r="F28" s="11">
        <v>127838.29946999998</v>
      </c>
      <c r="G28" s="11">
        <v>125060.16362000001</v>
      </c>
      <c r="H28" s="11">
        <f t="shared" si="3"/>
        <v>116214.35631999998</v>
      </c>
    </row>
    <row r="29" spans="2:8" ht="14.45" customHeight="1" x14ac:dyDescent="0.2">
      <c r="B29" s="13" t="s">
        <v>32</v>
      </c>
      <c r="C29" s="11">
        <v>452012.00003999996</v>
      </c>
      <c r="D29" s="11">
        <v>-176186.84562000001</v>
      </c>
      <c r="E29" s="11">
        <f t="shared" si="1"/>
        <v>275825.15441999992</v>
      </c>
      <c r="F29" s="11">
        <v>0</v>
      </c>
      <c r="G29" s="11">
        <v>0</v>
      </c>
      <c r="H29" s="11">
        <f t="shared" si="3"/>
        <v>275825.15441999992</v>
      </c>
    </row>
    <row r="30" spans="2:8" ht="14.45" customHeight="1" x14ac:dyDescent="0.2">
      <c r="B30" s="12" t="s">
        <v>33</v>
      </c>
      <c r="C30" s="11">
        <f>SUM(C31:C34)</f>
        <v>0</v>
      </c>
      <c r="D30" s="11">
        <f>SUM(D31:D34)</f>
        <v>0</v>
      </c>
      <c r="E30" s="11">
        <f t="shared" si="1"/>
        <v>0</v>
      </c>
      <c r="F30" s="11">
        <f t="shared" ref="F30:G30" si="7">SUM(F31:F34)</f>
        <v>0</v>
      </c>
      <c r="G30" s="11">
        <f t="shared" si="7"/>
        <v>0</v>
      </c>
      <c r="H30" s="11">
        <f t="shared" si="3"/>
        <v>0</v>
      </c>
    </row>
    <row r="31" spans="2:8" ht="14.45" customHeight="1" x14ac:dyDescent="0.2">
      <c r="B31" s="13" t="s">
        <v>34</v>
      </c>
      <c r="C31" s="11">
        <v>0</v>
      </c>
      <c r="D31" s="11">
        <v>0</v>
      </c>
      <c r="E31" s="11">
        <f t="shared" si="1"/>
        <v>0</v>
      </c>
      <c r="F31" s="11">
        <v>0</v>
      </c>
      <c r="G31" s="11">
        <v>0</v>
      </c>
      <c r="H31" s="11">
        <f t="shared" si="3"/>
        <v>0</v>
      </c>
    </row>
    <row r="32" spans="2:8" ht="14.45" customHeight="1" x14ac:dyDescent="0.2">
      <c r="B32" s="13" t="s">
        <v>35</v>
      </c>
      <c r="C32" s="11">
        <v>0</v>
      </c>
      <c r="D32" s="11">
        <v>0</v>
      </c>
      <c r="E32" s="11">
        <f t="shared" si="1"/>
        <v>0</v>
      </c>
      <c r="F32" s="11">
        <v>0</v>
      </c>
      <c r="G32" s="11">
        <v>0</v>
      </c>
      <c r="H32" s="11">
        <f t="shared" si="3"/>
        <v>0</v>
      </c>
    </row>
    <row r="33" spans="2:8" ht="14.45" customHeight="1" x14ac:dyDescent="0.2">
      <c r="B33" s="13" t="s">
        <v>36</v>
      </c>
      <c r="C33" s="11">
        <v>0</v>
      </c>
      <c r="D33" s="11">
        <v>0</v>
      </c>
      <c r="E33" s="11">
        <f t="shared" si="1"/>
        <v>0</v>
      </c>
      <c r="F33" s="11">
        <v>0</v>
      </c>
      <c r="G33" s="11">
        <v>0</v>
      </c>
      <c r="H33" s="11">
        <f t="shared" si="3"/>
        <v>0</v>
      </c>
    </row>
    <row r="34" spans="2:8" ht="14.45" customHeight="1" x14ac:dyDescent="0.2">
      <c r="B34" s="13" t="s">
        <v>37</v>
      </c>
      <c r="C34" s="11">
        <v>0</v>
      </c>
      <c r="D34" s="11">
        <v>0</v>
      </c>
      <c r="E34" s="11">
        <f t="shared" si="1"/>
        <v>0</v>
      </c>
      <c r="F34" s="11">
        <v>0</v>
      </c>
      <c r="G34" s="11">
        <v>0</v>
      </c>
      <c r="H34" s="11">
        <f t="shared" si="3"/>
        <v>0</v>
      </c>
    </row>
    <row r="35" spans="2:8" ht="14.45" customHeight="1" x14ac:dyDescent="0.2">
      <c r="B35" s="12" t="s">
        <v>38</v>
      </c>
      <c r="C35" s="11">
        <f>SUM(C36)</f>
        <v>21110120.49659</v>
      </c>
      <c r="D35" s="11">
        <f>SUM(D36)</f>
        <v>670487.78813999973</v>
      </c>
      <c r="E35" s="11">
        <f t="shared" si="1"/>
        <v>21780608.284729999</v>
      </c>
      <c r="F35" s="11">
        <f t="shared" ref="F35:G35" si="8">SUM(F36)</f>
        <v>9530078.1249600016</v>
      </c>
      <c r="G35" s="11">
        <f t="shared" si="8"/>
        <v>9507865.7205500007</v>
      </c>
      <c r="H35" s="11">
        <f t="shared" si="3"/>
        <v>12250530.159769997</v>
      </c>
    </row>
    <row r="36" spans="2:8" ht="14.45" customHeight="1" x14ac:dyDescent="0.2">
      <c r="B36" s="13" t="s">
        <v>39</v>
      </c>
      <c r="C36" s="11">
        <v>21110120.49659</v>
      </c>
      <c r="D36" s="11">
        <v>670487.78813999973</v>
      </c>
      <c r="E36" s="11">
        <f t="shared" si="1"/>
        <v>21780608.284729999</v>
      </c>
      <c r="F36" s="11">
        <v>9530078.1249600016</v>
      </c>
      <c r="G36" s="11">
        <v>9507865.7205500007</v>
      </c>
      <c r="H36" s="11">
        <f t="shared" si="3"/>
        <v>12250530.159769997</v>
      </c>
    </row>
    <row r="37" spans="2:8" ht="14.45" customHeight="1" x14ac:dyDescent="0.2">
      <c r="B37" s="10" t="s">
        <v>40</v>
      </c>
      <c r="C37" s="11">
        <v>9193409.2252000012</v>
      </c>
      <c r="D37" s="11">
        <v>57833.940579999929</v>
      </c>
      <c r="E37" s="11">
        <f t="shared" si="1"/>
        <v>9251243.1657800004</v>
      </c>
      <c r="F37" s="11">
        <v>4401151.0277699921</v>
      </c>
      <c r="G37" s="11">
        <v>4105704.9433299955</v>
      </c>
      <c r="H37" s="11">
        <f t="shared" si="3"/>
        <v>4850092.1380100083</v>
      </c>
    </row>
    <row r="38" spans="2:8" ht="14.45" customHeight="1" x14ac:dyDescent="0.2">
      <c r="B38" s="10" t="s">
        <v>41</v>
      </c>
      <c r="C38" s="11">
        <v>8532265.3395399991</v>
      </c>
      <c r="D38" s="11">
        <v>-165911.96776999978</v>
      </c>
      <c r="E38" s="11">
        <f t="shared" si="1"/>
        <v>8366353.3717699992</v>
      </c>
      <c r="F38" s="11">
        <v>3940896.2527900003</v>
      </c>
      <c r="G38" s="11">
        <v>3858640.1495099999</v>
      </c>
      <c r="H38" s="11">
        <f t="shared" si="3"/>
        <v>4425457.1189799989</v>
      </c>
    </row>
    <row r="39" spans="2:8" ht="14.45" customHeight="1" x14ac:dyDescent="0.2">
      <c r="B39" s="14" t="s">
        <v>42</v>
      </c>
      <c r="C39" s="15">
        <v>1046463.0584600001</v>
      </c>
      <c r="D39" s="15">
        <v>-1046463.0584600001</v>
      </c>
      <c r="E39" s="15">
        <f t="shared" si="1"/>
        <v>0</v>
      </c>
      <c r="F39" s="15">
        <v>0</v>
      </c>
      <c r="G39" s="15">
        <v>0</v>
      </c>
      <c r="H39" s="15">
        <f t="shared" si="3"/>
        <v>0</v>
      </c>
    </row>
    <row r="40" spans="2:8" ht="14.45" customHeight="1" x14ac:dyDescent="0.2">
      <c r="B40" s="16" t="s">
        <v>43</v>
      </c>
      <c r="C40" s="17">
        <f>C11+C14+C23+C27+C30+C35+C37+C38+C39</f>
        <v>105144990.98441002</v>
      </c>
      <c r="D40" s="17">
        <f>D11+D14+D23+D27+D30+D35+D37+D38+D39</f>
        <v>4483341.9602200035</v>
      </c>
      <c r="E40" s="17">
        <f t="shared" si="1"/>
        <v>109628332.94463003</v>
      </c>
      <c r="F40" s="17">
        <f>F11+F14+F23+F27+F30+F35+F37+F38+F39</f>
        <v>51502485.909120008</v>
      </c>
      <c r="G40" s="17">
        <f>G11+G14+G23+G27+G30+G35+G37+G38+G39</f>
        <v>49677415.455950007</v>
      </c>
      <c r="H40" s="17">
        <f t="shared" si="3"/>
        <v>58125847.035510018</v>
      </c>
    </row>
    <row r="42" spans="2:8" ht="14.45" customHeight="1" x14ac:dyDescent="0.2">
      <c r="C42" s="3"/>
      <c r="D42" s="3"/>
      <c r="E42" s="3"/>
      <c r="F42" s="3"/>
      <c r="G42" s="3"/>
    </row>
    <row r="43" spans="2:8" ht="14.45" customHeight="1" x14ac:dyDescent="0.2">
      <c r="C43" s="4"/>
      <c r="D43" s="4"/>
      <c r="E43" s="4"/>
      <c r="F43" s="4"/>
      <c r="G43" s="4"/>
    </row>
  </sheetData>
  <mergeCells count="6">
    <mergeCell ref="B2:H2"/>
    <mergeCell ref="B3:H3"/>
    <mergeCell ref="B4:H4"/>
    <mergeCell ref="B5:H5"/>
    <mergeCell ref="C6:G6"/>
    <mergeCell ref="H6:H7"/>
  </mergeCells>
  <conditionalFormatting sqref="A12:A39">
    <cfRule type="duplicateValues" dxfId="0" priority="1"/>
  </conditionalFormatting>
  <printOptions horizontalCentered="1" verticalCentered="1"/>
  <pageMargins left="0" right="0" top="0" bottom="0" header="0.31496062992125984" footer="0.11811023622047245"/>
  <pageSetup scale="99" firstPageNumber="123" fitToHeight="0" orientation="landscape" useFirstPageNumber="1" r:id="rId1"/>
  <ignoredErrors>
    <ignoredError sqref="E40 C14:G14 C23:G23 C27:G27 C30:G30 C35:G35 E10:E1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III.1 GPRO</vt:lpstr>
      <vt:lpstr>'III.1 GPRO'!Área_de_impresión</vt:lpstr>
      <vt:lpstr>'III.1 GPRO'!Títulos_a_imprimir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Edgar Noe Reyes Palafox</cp:lastModifiedBy>
  <cp:lastPrinted>2020-07-31T00:40:24Z</cp:lastPrinted>
  <dcterms:created xsi:type="dcterms:W3CDTF">2020-05-04T21:11:16Z</dcterms:created>
  <dcterms:modified xsi:type="dcterms:W3CDTF">2020-08-24T14:26:48Z</dcterms:modified>
</cp:coreProperties>
</file>