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9 EAEN " sheetId="1" r:id="rId1"/>
  </sheets>
  <definedNames>
    <definedName name="_xlnm._FilterDatabase" localSheetId="0" hidden="1">'II.9 EAEN '!$B$10:$F$102</definedName>
    <definedName name="_xlnm.Print_Area" localSheetId="0">'II.9 EAEN '!$B$2:$F$109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" i="1" l="1"/>
  <c r="F62" i="1" s="1"/>
  <c r="D109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68" i="1"/>
  <c r="D68" i="1"/>
  <c r="D10" i="1"/>
  <c r="D102" i="1" l="1"/>
  <c r="E10" i="1"/>
  <c r="E102" i="1" l="1"/>
  <c r="F10" i="1"/>
  <c r="F102" i="1" l="1"/>
  <c r="E109" i="1"/>
  <c r="F109" i="1" s="1"/>
</calcChain>
</file>

<file path=xl/sharedStrings.xml><?xml version="1.0" encoding="utf-8"?>
<sst xmlns="http://schemas.openxmlformats.org/spreadsheetml/2006/main" count="198" uniqueCount="169">
  <si>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</si>
  <si>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</si>
  <si>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</si>
  <si>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</si>
  <si>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</si>
  <si>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</si>
  <si>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</si>
  <si>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</si>
  <si>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</si>
  <si>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</si>
  <si>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</si>
  <si>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</si>
  <si>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</si>
  <si>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</si>
  <si>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</si>
  <si>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</si>
  <si>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</si>
  <si>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</si>
  <si>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</si>
  <si>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</si>
  <si>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</si>
  <si>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</si>
  <si>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</si>
  <si>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</si>
  <si>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</si>
  <si>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</si>
  <si>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</si>
  <si>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</si>
  <si>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</si>
  <si>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</si>
  <si>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</si>
  <si>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</si>
  <si>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</si>
  <si>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</si>
  <si>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</si>
  <si>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</si>
  <si>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</si>
  <si>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</si>
  <si>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</si>
  <si>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</si>
  <si>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</si>
  <si>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</si>
  <si>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</si>
  <si>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</si>
  <si>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</si>
  <si>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P19-0717041</t>
  </si>
  <si>
    <t>P19-0418022</t>
  </si>
  <si>
    <t>P19-1118113</t>
  </si>
  <si>
    <t>P19-0520042</t>
  </si>
  <si>
    <t>Q19-0620081</t>
  </si>
  <si>
    <t>2020-01092</t>
  </si>
  <si>
    <t>2020-01095</t>
  </si>
  <si>
    <t>2020-01040</t>
  </si>
  <si>
    <t>2020-00905</t>
  </si>
  <si>
    <t>2021-00108</t>
  </si>
  <si>
    <t>2021-00110</t>
  </si>
  <si>
    <t>2020-00791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</si>
  <si>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</si>
  <si>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</si>
  <si>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</si>
  <si>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</si>
  <si>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</si>
  <si>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</si>
  <si>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</si>
  <si>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</si>
  <si>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</si>
  <si>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</si>
  <si>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</si>
  <si>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2020-01104</t>
  </si>
  <si>
    <t>2021-00109</t>
  </si>
  <si>
    <t>Otras Amortizaciones Corto Plazo</t>
  </si>
  <si>
    <t xml:space="preserve">P19-0421012 </t>
  </si>
  <si>
    <t>P19-0521016</t>
  </si>
  <si>
    <t>P19-0521017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</si>
  <si>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</si>
  <si>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</si>
  <si>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</si>
  <si>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</si>
  <si>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</si>
  <si>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</si>
  <si>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</si>
  <si>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</si>
  <si>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</si>
  <si>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</si>
  <si>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</si>
  <si>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</si>
  <si>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</si>
  <si>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</si>
  <si>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</si>
  <si>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</si>
  <si>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</si>
  <si>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</si>
  <si>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</si>
  <si>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</si>
  <si>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</si>
  <si>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</si>
  <si>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</si>
  <si>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</si>
  <si>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</si>
  <si>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</si>
  <si>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</si>
  <si>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</si>
  <si>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</si>
  <si>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</si>
  <si>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</si>
  <si>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</si>
  <si>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</si>
  <si>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</si>
  <si>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</si>
  <si>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</si>
  <si>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</si>
  <si>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</si>
  <si>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</si>
  <si>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</si>
  <si>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Multiva 476</t>
  </si>
  <si>
    <t>Santander 490</t>
  </si>
  <si>
    <t>Santander 506</t>
  </si>
  <si>
    <t>Santander 521</t>
  </si>
  <si>
    <t>Santander 546</t>
  </si>
  <si>
    <t>Banorte 548</t>
  </si>
  <si>
    <t>Banorte 549</t>
  </si>
  <si>
    <t>Banorte 562</t>
  </si>
  <si>
    <t>Banorte 577</t>
  </si>
  <si>
    <t>Bansi 570</t>
  </si>
  <si>
    <t>Bansi 580</t>
  </si>
  <si>
    <t>Bansi 581</t>
  </si>
  <si>
    <t>Multiva 561</t>
  </si>
  <si>
    <t>Multiva 563</t>
  </si>
  <si>
    <t>Multiva 571</t>
  </si>
  <si>
    <t>Multiva 572</t>
  </si>
  <si>
    <t>Multiva 573</t>
  </si>
  <si>
    <t>Scotiabank 560</t>
  </si>
  <si>
    <t>Scotiabank 579</t>
  </si>
  <si>
    <t xml:space="preserve">P19-0721030 </t>
  </si>
  <si>
    <t xml:space="preserve">P19-0721031 </t>
  </si>
  <si>
    <t>Bbva-Bancomer 488</t>
  </si>
  <si>
    <t>Bbva-Bancomer 489</t>
  </si>
  <si>
    <t>Bbva-Bancomer 493</t>
  </si>
  <si>
    <t>Bbva-Bancomer 502</t>
  </si>
  <si>
    <t>Bbva-Bancomer 503</t>
  </si>
  <si>
    <t>Bbva-Bancomer 507</t>
  </si>
  <si>
    <t>Bbva-Bancomer 531</t>
  </si>
  <si>
    <t>Bbva-Bancomer 533</t>
  </si>
  <si>
    <t>Bbva-Bancomer 545</t>
  </si>
  <si>
    <t>Bbva-Bancomer 547</t>
  </si>
  <si>
    <t>Multiva 588</t>
  </si>
  <si>
    <t>Bbva-Bancomer 582</t>
  </si>
  <si>
    <t>P19-1221047</t>
  </si>
  <si>
    <t>Azteca 597</t>
  </si>
  <si>
    <t>Azteca 598</t>
  </si>
  <si>
    <t>Banorte 595</t>
  </si>
  <si>
    <t>Banorte 600</t>
  </si>
  <si>
    <t>Bbva-Bancomer 565</t>
  </si>
  <si>
    <t>Bbva-Bancomer 596</t>
  </si>
  <si>
    <t>Bbva-Bancomer 599</t>
  </si>
  <si>
    <t>Hsbc 566</t>
  </si>
  <si>
    <t>Hsbc 567</t>
  </si>
  <si>
    <t>Hsbc 568</t>
  </si>
  <si>
    <t>Hsbc 574</t>
  </si>
  <si>
    <t>Hsbc 575</t>
  </si>
  <si>
    <t>Hsbc 576</t>
  </si>
  <si>
    <t>Hsbc 592</t>
  </si>
  <si>
    <t>Hsbc 593</t>
  </si>
  <si>
    <t>Hsbc 594</t>
  </si>
  <si>
    <t>Santander 601</t>
  </si>
  <si>
    <t>Scotiabank 590</t>
  </si>
  <si>
    <t>Scotiabank 591</t>
  </si>
  <si>
    <t>PENDIENTE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</si>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</sst>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4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horizontal="left" vertical="center" indent="1"/>
    </xf>
    <xf numFmtId="164" fontId="6" fillId="0" borderId="10" xfId="0" applyNumberFormat="1" applyFont="1" applyFill="1" applyBorder="1" applyAlignment="1"/>
    <xf numFmtId="164" fontId="6" fillId="0" borderId="1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164" fontId="6" fillId="0" borderId="11" xfId="0" applyNumberFormat="1" applyFont="1" applyFill="1" applyBorder="1" applyAlignment="1"/>
    <xf numFmtId="164" fontId="6" fillId="0" borderId="1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horizontal="left" vertical="center" indent="1"/>
    </xf>
    <xf numFmtId="164" fontId="5" fillId="0" borderId="13" xfId="0" applyNumberFormat="1" applyFont="1" applyFill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right" vertical="center"/>
    </xf>
    <xf numFmtId="43" fontId="1" fillId="0" borderId="0" xfId="2" applyFo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14"/>
  <sheetViews>
    <sheetView showGridLines="0" tabSelected="1" topLeftCell="B1" zoomScale="85" zoomScaleNormal="85" zoomScaleSheetLayoutView="13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58" style="10" customWidth="1"/>
    <col min="4" max="4" width="24.5703125" style="1" bestFit="1" customWidth="1"/>
    <col min="5" max="6" width="19.7109375" style="1" customWidth="1"/>
    <col min="7" max="7" width="5.7109375" style="1" customWidth="1"/>
    <col min="8" max="8" width="11.5703125" style="1"/>
    <col min="9" max="9" width="17.140625" style="1" bestFit="1" customWidth="1"/>
    <col min="10" max="10" width="18.85546875" style="1" bestFit="1" customWidth="1"/>
    <col min="11" max="16384" width="11.5703125" style="1"/>
  </cols>
  <sheetData>
    <row r="2" spans="1:10" ht="14.45" customHeight="1" x14ac:dyDescent="0.2">
      <c r="B2" s="38" t="s">
        <v>0</v>
      </c>
      <c r="C2" s="39"/>
      <c r="D2" s="39"/>
      <c r="E2" s="39"/>
      <c r="F2" s="40"/>
    </row>
    <row r="3" spans="1:10" ht="14.45" customHeight="1" x14ac:dyDescent="0.2">
      <c r="B3" s="41" t="s">
        <v>1</v>
      </c>
      <c r="C3" s="42"/>
      <c r="D3" s="42"/>
      <c r="E3" s="42"/>
      <c r="F3" s="43"/>
    </row>
    <row r="4" spans="1:10" ht="14.45" customHeight="1" x14ac:dyDescent="0.2">
      <c r="B4" s="44" t="s">
        <v>168</v>
      </c>
      <c r="C4" s="45"/>
      <c r="D4" s="45"/>
      <c r="E4" s="45"/>
      <c r="F4" s="46"/>
    </row>
    <row r="5" spans="1:10" ht="14.45" customHeight="1" x14ac:dyDescent="0.2">
      <c r="B5" s="47" t="s">
        <v>2</v>
      </c>
      <c r="C5" s="48"/>
      <c r="D5" s="48"/>
      <c r="E5" s="48"/>
      <c r="F5" s="49"/>
    </row>
    <row r="6" spans="1:10" ht="14.45" customHeight="1" x14ac:dyDescent="0.2">
      <c r="B6" s="50"/>
      <c r="C6" s="50"/>
      <c r="D6" s="50"/>
      <c r="E6" s="50"/>
      <c r="F6" s="50"/>
    </row>
    <row r="7" spans="1:10" ht="14.45" customHeight="1" x14ac:dyDescent="0.2">
      <c r="B7" s="51" t="s">
        <v>3</v>
      </c>
      <c r="C7" s="19"/>
      <c r="D7" s="2" t="s">
        <v>4</v>
      </c>
      <c r="E7" s="2" t="s">
        <v>5</v>
      </c>
      <c r="F7" s="2" t="s">
        <v>1</v>
      </c>
    </row>
    <row r="8" spans="1:10" ht="14.45" customHeight="1" x14ac:dyDescent="0.2">
      <c r="B8" s="52"/>
      <c r="C8" s="20"/>
      <c r="D8" s="2" t="s">
        <v>6</v>
      </c>
      <c r="E8" s="2" t="s">
        <v>7</v>
      </c>
      <c r="F8" s="2" t="s">
        <v>8</v>
      </c>
    </row>
    <row r="9" spans="1:10" ht="14.45" customHeight="1" x14ac:dyDescent="0.2">
      <c r="B9" s="37" t="s">
        <v>9</v>
      </c>
      <c r="C9" s="37"/>
      <c r="D9" s="37"/>
      <c r="E9" s="37"/>
      <c r="F9" s="37"/>
    </row>
    <row r="10" spans="1:10" ht="14.45" customHeight="1" x14ac:dyDescent="0.2">
      <c r="B10" s="13" t="s">
        <v>14</v>
      </c>
      <c r="C10" s="13"/>
      <c r="D10" s="14">
        <f>SUM(D11:D67)</f>
        <v>6639512.2122000009</v>
      </c>
      <c r="E10" s="14">
        <f>SUM(E11:E67)</f>
        <v>4315802.2924132356</v>
      </c>
      <c r="F10" s="14">
        <f>D10-E10</f>
        <v>2323709.9197867652</v>
      </c>
      <c r="H10" s="10"/>
      <c r="I10" s="10"/>
    </row>
    <row r="11" spans="1:10" ht="14.45" customHeight="1" x14ac:dyDescent="0.2">
      <c r="B11" s="22" t="s">
        <v>74</v>
      </c>
      <c r="C11" s="15" t="s">
        <v>15</v>
      </c>
      <c r="D11" s="21">
        <v>0</v>
      </c>
      <c r="E11" s="16">
        <v>7161.5387000000001</v>
      </c>
      <c r="F11" s="16">
        <f t="shared" ref="F11:F74" si="0">D11-E11</f>
        <v>-7161.5387000000001</v>
      </c>
      <c r="H11" s="10"/>
      <c r="I11" s="36"/>
      <c r="J11" s="36"/>
    </row>
    <row r="12" spans="1:10" ht="14.45" customHeight="1" x14ac:dyDescent="0.2">
      <c r="A12" s="10"/>
      <c r="B12" s="22" t="s">
        <v>75</v>
      </c>
      <c r="C12" s="15" t="s">
        <v>16</v>
      </c>
      <c r="D12" s="21">
        <v>0</v>
      </c>
      <c r="E12" s="16">
        <v>7602.3415399999994</v>
      </c>
      <c r="F12" s="16">
        <f t="shared" si="0"/>
        <v>-7602.3415399999994</v>
      </c>
      <c r="H12" s="10"/>
      <c r="I12" s="36"/>
      <c r="J12" s="36"/>
    </row>
    <row r="13" spans="1:10" ht="14.45" customHeight="1" x14ac:dyDescent="0.2">
      <c r="A13" s="10"/>
      <c r="B13" s="22" t="s">
        <v>76</v>
      </c>
      <c r="C13" s="15" t="s">
        <v>17</v>
      </c>
      <c r="D13" s="21">
        <v>0</v>
      </c>
      <c r="E13" s="16">
        <v>3894.9275600000005</v>
      </c>
      <c r="F13" s="16">
        <f t="shared" si="0"/>
        <v>-3894.9275600000005</v>
      </c>
      <c r="H13" s="10"/>
      <c r="I13" s="36"/>
      <c r="J13" s="36"/>
    </row>
    <row r="14" spans="1:10" ht="14.45" customHeight="1" x14ac:dyDescent="0.2">
      <c r="A14" s="10"/>
      <c r="B14" s="22" t="s">
        <v>77</v>
      </c>
      <c r="C14" s="15" t="s">
        <v>17</v>
      </c>
      <c r="D14" s="21">
        <v>0</v>
      </c>
      <c r="E14" s="16">
        <v>1771.1478499999998</v>
      </c>
      <c r="F14" s="16">
        <f t="shared" si="0"/>
        <v>-1771.1478499999998</v>
      </c>
      <c r="H14" s="10"/>
      <c r="I14" s="36"/>
      <c r="J14" s="36"/>
    </row>
    <row r="15" spans="1:10" ht="14.45" customHeight="1" x14ac:dyDescent="0.2">
      <c r="A15" s="10"/>
      <c r="B15" s="22" t="s">
        <v>78</v>
      </c>
      <c r="C15" s="15" t="s">
        <v>18</v>
      </c>
      <c r="D15" s="21">
        <v>0</v>
      </c>
      <c r="E15" s="16">
        <v>11994.378669999998</v>
      </c>
      <c r="F15" s="16">
        <f t="shared" si="0"/>
        <v>-11994.378669999998</v>
      </c>
      <c r="H15" s="10"/>
      <c r="I15" s="36"/>
      <c r="J15" s="36"/>
    </row>
    <row r="16" spans="1:10" ht="14.45" customHeight="1" x14ac:dyDescent="0.2">
      <c r="A16" s="10"/>
      <c r="B16" s="22" t="s">
        <v>79</v>
      </c>
      <c r="C16" s="15" t="s">
        <v>19</v>
      </c>
      <c r="D16" s="21">
        <v>0</v>
      </c>
      <c r="E16" s="16">
        <v>22840.179840000001</v>
      </c>
      <c r="F16" s="16">
        <f t="shared" si="0"/>
        <v>-22840.179840000001</v>
      </c>
      <c r="H16" s="10"/>
      <c r="I16" s="36"/>
      <c r="J16" s="36"/>
    </row>
    <row r="17" spans="1:10" ht="14.45" customHeight="1" x14ac:dyDescent="0.2">
      <c r="A17" s="10"/>
      <c r="B17" s="22" t="s">
        <v>80</v>
      </c>
      <c r="C17" s="15" t="s">
        <v>20</v>
      </c>
      <c r="D17" s="21">
        <v>0</v>
      </c>
      <c r="E17" s="16">
        <v>23300.545833576693</v>
      </c>
      <c r="F17" s="16">
        <f t="shared" si="0"/>
        <v>-23300.545833576693</v>
      </c>
      <c r="H17" s="10"/>
      <c r="I17" s="36"/>
      <c r="J17" s="36"/>
    </row>
    <row r="18" spans="1:10" ht="14.45" customHeight="1" x14ac:dyDescent="0.2">
      <c r="A18" s="10"/>
      <c r="B18" s="22" t="s">
        <v>81</v>
      </c>
      <c r="C18" s="15" t="s">
        <v>21</v>
      </c>
      <c r="D18" s="21">
        <v>0</v>
      </c>
      <c r="E18" s="16">
        <v>19884.459629999998</v>
      </c>
      <c r="F18" s="16">
        <f t="shared" si="0"/>
        <v>-19884.459629999998</v>
      </c>
      <c r="H18" s="10"/>
      <c r="I18" s="36"/>
      <c r="J18" s="36"/>
    </row>
    <row r="19" spans="1:10" ht="14.45" customHeight="1" x14ac:dyDescent="0.2">
      <c r="A19" s="10"/>
      <c r="B19" s="22" t="s">
        <v>82</v>
      </c>
      <c r="C19" s="15" t="s">
        <v>22</v>
      </c>
      <c r="D19" s="21">
        <v>0</v>
      </c>
      <c r="E19" s="16">
        <v>0</v>
      </c>
      <c r="F19" s="16">
        <f t="shared" si="0"/>
        <v>0</v>
      </c>
      <c r="H19" s="10"/>
      <c r="I19" s="36"/>
      <c r="J19" s="36"/>
    </row>
    <row r="20" spans="1:10" ht="14.45" customHeight="1" x14ac:dyDescent="0.2">
      <c r="A20" s="10"/>
      <c r="B20" s="22" t="s">
        <v>83</v>
      </c>
      <c r="C20" s="15" t="s">
        <v>22</v>
      </c>
      <c r="D20" s="21">
        <v>0</v>
      </c>
      <c r="E20" s="16">
        <v>0</v>
      </c>
      <c r="F20" s="16">
        <f t="shared" si="0"/>
        <v>0</v>
      </c>
      <c r="H20" s="10"/>
      <c r="I20" s="36"/>
      <c r="J20" s="36"/>
    </row>
    <row r="21" spans="1:10" ht="14.45" customHeight="1" x14ac:dyDescent="0.2">
      <c r="A21" s="10"/>
      <c r="B21" s="22" t="s">
        <v>84</v>
      </c>
      <c r="C21" s="15" t="s">
        <v>23</v>
      </c>
      <c r="D21" s="21">
        <v>0</v>
      </c>
      <c r="E21" s="16">
        <v>0</v>
      </c>
      <c r="F21" s="16">
        <f t="shared" si="0"/>
        <v>0</v>
      </c>
      <c r="H21" s="10"/>
      <c r="I21" s="36"/>
      <c r="J21" s="36"/>
    </row>
    <row r="22" spans="1:10" ht="14.45" customHeight="1" x14ac:dyDescent="0.2">
      <c r="A22" s="10"/>
      <c r="B22" s="22" t="s">
        <v>85</v>
      </c>
      <c r="C22" s="15" t="s">
        <v>22</v>
      </c>
      <c r="D22" s="21">
        <v>0</v>
      </c>
      <c r="E22" s="16">
        <v>0</v>
      </c>
      <c r="F22" s="16">
        <f t="shared" si="0"/>
        <v>0</v>
      </c>
      <c r="H22" s="10"/>
      <c r="I22" s="36"/>
      <c r="J22" s="36"/>
    </row>
    <row r="23" spans="1:10" ht="14.45" customHeight="1" x14ac:dyDescent="0.2">
      <c r="A23" s="10"/>
      <c r="B23" s="22" t="s">
        <v>86</v>
      </c>
      <c r="C23" s="15" t="s">
        <v>24</v>
      </c>
      <c r="D23" s="21">
        <v>0</v>
      </c>
      <c r="E23" s="16">
        <v>0</v>
      </c>
      <c r="F23" s="16">
        <f t="shared" si="0"/>
        <v>0</v>
      </c>
      <c r="H23" s="10"/>
      <c r="I23" s="36"/>
      <c r="J23" s="36"/>
    </row>
    <row r="24" spans="1:10" ht="14.45" customHeight="1" x14ac:dyDescent="0.2">
      <c r="A24" s="10"/>
      <c r="B24" s="22" t="s">
        <v>87</v>
      </c>
      <c r="C24" s="15" t="s">
        <v>22</v>
      </c>
      <c r="D24" s="21">
        <v>0</v>
      </c>
      <c r="E24" s="16">
        <v>0</v>
      </c>
      <c r="F24" s="16">
        <f t="shared" si="0"/>
        <v>0</v>
      </c>
      <c r="H24" s="10"/>
      <c r="I24" s="36"/>
      <c r="J24" s="36"/>
    </row>
    <row r="25" spans="1:10" ht="14.45" customHeight="1" x14ac:dyDescent="0.2">
      <c r="A25" s="10"/>
      <c r="B25" s="22" t="s">
        <v>88</v>
      </c>
      <c r="C25" s="15" t="s">
        <v>22</v>
      </c>
      <c r="D25" s="21">
        <v>0</v>
      </c>
      <c r="E25" s="16">
        <v>0</v>
      </c>
      <c r="F25" s="16">
        <f t="shared" si="0"/>
        <v>0</v>
      </c>
      <c r="H25" s="10"/>
      <c r="I25" s="36"/>
      <c r="J25" s="36"/>
    </row>
    <row r="26" spans="1:10" ht="14.45" customHeight="1" x14ac:dyDescent="0.2">
      <c r="A26" s="10"/>
      <c r="B26" s="22" t="s">
        <v>89</v>
      </c>
      <c r="C26" s="15" t="s">
        <v>24</v>
      </c>
      <c r="D26" s="21">
        <v>0</v>
      </c>
      <c r="E26" s="16">
        <v>0</v>
      </c>
      <c r="F26" s="16">
        <f t="shared" si="0"/>
        <v>0</v>
      </c>
      <c r="H26" s="10"/>
      <c r="I26" s="36"/>
      <c r="J26" s="36"/>
    </row>
    <row r="27" spans="1:10" ht="14.45" customHeight="1" x14ac:dyDescent="0.2">
      <c r="A27" s="10"/>
      <c r="B27" s="22" t="s">
        <v>90</v>
      </c>
      <c r="C27" s="15" t="s">
        <v>25</v>
      </c>
      <c r="D27" s="21">
        <v>0</v>
      </c>
      <c r="E27" s="16">
        <v>5045.7062799999994</v>
      </c>
      <c r="F27" s="16">
        <f t="shared" si="0"/>
        <v>-5045.7062799999994</v>
      </c>
      <c r="H27" s="10"/>
      <c r="I27" s="36"/>
      <c r="J27" s="36"/>
    </row>
    <row r="28" spans="1:10" ht="14.45" customHeight="1" x14ac:dyDescent="0.2">
      <c r="A28" s="10"/>
      <c r="B28" s="22" t="s">
        <v>91</v>
      </c>
      <c r="C28" s="15" t="s">
        <v>24</v>
      </c>
      <c r="D28" s="21">
        <v>0</v>
      </c>
      <c r="E28" s="16">
        <v>0</v>
      </c>
      <c r="F28" s="16">
        <f t="shared" si="0"/>
        <v>0</v>
      </c>
      <c r="H28" s="10"/>
      <c r="I28" s="36"/>
      <c r="J28" s="36"/>
    </row>
    <row r="29" spans="1:10" ht="14.45" customHeight="1" x14ac:dyDescent="0.2">
      <c r="A29" s="10"/>
      <c r="B29" s="22" t="s">
        <v>92</v>
      </c>
      <c r="C29" s="15" t="s">
        <v>26</v>
      </c>
      <c r="D29" s="21">
        <v>0</v>
      </c>
      <c r="E29" s="16">
        <v>16548.59924</v>
      </c>
      <c r="F29" s="16">
        <f t="shared" si="0"/>
        <v>-16548.59924</v>
      </c>
      <c r="H29" s="10"/>
      <c r="I29" s="36"/>
      <c r="J29" s="36"/>
    </row>
    <row r="30" spans="1:10" ht="14.45" customHeight="1" x14ac:dyDescent="0.2">
      <c r="A30" s="10"/>
      <c r="B30" s="22" t="s">
        <v>93</v>
      </c>
      <c r="C30" s="15" t="s">
        <v>27</v>
      </c>
      <c r="D30" s="21">
        <v>0</v>
      </c>
      <c r="E30" s="16">
        <v>31454.164099999998</v>
      </c>
      <c r="F30" s="16">
        <f t="shared" si="0"/>
        <v>-31454.164099999998</v>
      </c>
      <c r="H30" s="10"/>
      <c r="I30" s="36"/>
      <c r="J30" s="36"/>
    </row>
    <row r="31" spans="1:10" ht="14.45" customHeight="1" x14ac:dyDescent="0.2">
      <c r="A31" s="10"/>
      <c r="B31" s="22" t="s">
        <v>94</v>
      </c>
      <c r="C31" s="15" t="s">
        <v>26</v>
      </c>
      <c r="D31" s="21">
        <v>0</v>
      </c>
      <c r="E31" s="16">
        <v>7041.6306299999997</v>
      </c>
      <c r="F31" s="16">
        <f t="shared" si="0"/>
        <v>-7041.6306299999997</v>
      </c>
      <c r="H31" s="10"/>
      <c r="I31" s="36"/>
      <c r="J31" s="36"/>
    </row>
    <row r="32" spans="1:10" ht="14.45" customHeight="1" x14ac:dyDescent="0.2">
      <c r="A32" s="10"/>
      <c r="B32" s="22" t="s">
        <v>95</v>
      </c>
      <c r="C32" s="15" t="s">
        <v>28</v>
      </c>
      <c r="D32" s="21">
        <v>0</v>
      </c>
      <c r="E32" s="16">
        <v>5826.3815699999996</v>
      </c>
      <c r="F32" s="16">
        <f t="shared" si="0"/>
        <v>-5826.3815699999996</v>
      </c>
      <c r="H32" s="10"/>
      <c r="I32" s="36"/>
      <c r="J32" s="36"/>
    </row>
    <row r="33" spans="1:10" ht="14.45" customHeight="1" x14ac:dyDescent="0.2">
      <c r="A33" s="10"/>
      <c r="B33" s="22" t="s">
        <v>96</v>
      </c>
      <c r="C33" s="15" t="s">
        <v>28</v>
      </c>
      <c r="D33" s="21">
        <v>0</v>
      </c>
      <c r="E33" s="16">
        <v>3409.9556899999993</v>
      </c>
      <c r="F33" s="16">
        <f t="shared" si="0"/>
        <v>-3409.9556899999993</v>
      </c>
      <c r="H33" s="10"/>
      <c r="I33" s="36"/>
      <c r="J33" s="36"/>
    </row>
    <row r="34" spans="1:10" ht="14.45" customHeight="1" x14ac:dyDescent="0.2">
      <c r="A34" s="10"/>
      <c r="B34" s="22" t="s">
        <v>97</v>
      </c>
      <c r="C34" s="15" t="s">
        <v>28</v>
      </c>
      <c r="D34" s="21">
        <v>0</v>
      </c>
      <c r="E34" s="16">
        <v>336.69500000000005</v>
      </c>
      <c r="F34" s="16">
        <f t="shared" si="0"/>
        <v>-336.69500000000005</v>
      </c>
      <c r="H34" s="10"/>
      <c r="I34" s="36"/>
      <c r="J34" s="36"/>
    </row>
    <row r="35" spans="1:10" ht="14.45" customHeight="1" x14ac:dyDescent="0.2">
      <c r="A35" s="10"/>
      <c r="B35" s="22" t="s">
        <v>98</v>
      </c>
      <c r="C35" s="15" t="s">
        <v>29</v>
      </c>
      <c r="D35" s="21">
        <v>0</v>
      </c>
      <c r="E35" s="16">
        <v>9741.022280000001</v>
      </c>
      <c r="F35" s="16">
        <f t="shared" si="0"/>
        <v>-9741.022280000001</v>
      </c>
      <c r="H35" s="10"/>
      <c r="I35" s="36"/>
      <c r="J35" s="36"/>
    </row>
    <row r="36" spans="1:10" ht="14.45" customHeight="1" x14ac:dyDescent="0.2">
      <c r="A36" s="10"/>
      <c r="B36" s="22" t="s">
        <v>99</v>
      </c>
      <c r="C36" s="15" t="s">
        <v>28</v>
      </c>
      <c r="D36" s="21">
        <v>0</v>
      </c>
      <c r="E36" s="16">
        <v>11223.396879999998</v>
      </c>
      <c r="F36" s="16">
        <f t="shared" si="0"/>
        <v>-11223.396879999998</v>
      </c>
      <c r="H36" s="10"/>
      <c r="I36" s="36"/>
      <c r="J36" s="36"/>
    </row>
    <row r="37" spans="1:10" ht="14.45" customHeight="1" x14ac:dyDescent="0.2">
      <c r="A37" s="10"/>
      <c r="B37" s="22" t="s">
        <v>100</v>
      </c>
      <c r="C37" s="15" t="s">
        <v>28</v>
      </c>
      <c r="D37" s="21">
        <v>0</v>
      </c>
      <c r="E37" s="16">
        <v>2627.14084</v>
      </c>
      <c r="F37" s="16">
        <f t="shared" si="0"/>
        <v>-2627.14084</v>
      </c>
      <c r="H37" s="10"/>
      <c r="I37" s="36"/>
      <c r="J37" s="36"/>
    </row>
    <row r="38" spans="1:10" ht="14.45" customHeight="1" x14ac:dyDescent="0.2">
      <c r="A38" s="10"/>
      <c r="B38" s="22" t="s">
        <v>101</v>
      </c>
      <c r="C38" s="15" t="s">
        <v>30</v>
      </c>
      <c r="D38" s="21">
        <v>0</v>
      </c>
      <c r="E38" s="16">
        <v>3354.7659600000002</v>
      </c>
      <c r="F38" s="16">
        <f t="shared" si="0"/>
        <v>-3354.7659600000002</v>
      </c>
      <c r="H38" s="10"/>
      <c r="I38" s="36"/>
      <c r="J38" s="36"/>
    </row>
    <row r="39" spans="1:10" ht="14.45" customHeight="1" x14ac:dyDescent="0.2">
      <c r="A39" s="10"/>
      <c r="B39" s="22" t="s">
        <v>102</v>
      </c>
      <c r="C39" s="15" t="s">
        <v>31</v>
      </c>
      <c r="D39" s="21">
        <v>0</v>
      </c>
      <c r="E39" s="16">
        <v>5063.8661099999999</v>
      </c>
      <c r="F39" s="16">
        <f t="shared" si="0"/>
        <v>-5063.8661099999999</v>
      </c>
      <c r="H39" s="10"/>
      <c r="I39" s="36"/>
      <c r="J39" s="36"/>
    </row>
    <row r="40" spans="1:10" ht="14.45" customHeight="1" x14ac:dyDescent="0.2">
      <c r="A40" s="10"/>
      <c r="B40" s="22" t="s">
        <v>103</v>
      </c>
      <c r="C40" s="15" t="s">
        <v>32</v>
      </c>
      <c r="D40" s="21">
        <v>0</v>
      </c>
      <c r="E40" s="16">
        <v>12095.618963937128</v>
      </c>
      <c r="F40" s="16">
        <f t="shared" si="0"/>
        <v>-12095.618963937128</v>
      </c>
      <c r="H40" s="10"/>
      <c r="I40" s="36"/>
      <c r="J40" s="36"/>
    </row>
    <row r="41" spans="1:10" s="8" customFormat="1" ht="14.45" customHeight="1" x14ac:dyDescent="0.2">
      <c r="A41" s="10"/>
      <c r="B41" s="22" t="s">
        <v>104</v>
      </c>
      <c r="C41" s="15" t="s">
        <v>30</v>
      </c>
      <c r="D41" s="21">
        <v>0</v>
      </c>
      <c r="E41" s="16">
        <v>4392.9511972741666</v>
      </c>
      <c r="F41" s="16">
        <f t="shared" si="0"/>
        <v>-4392.9511972741666</v>
      </c>
      <c r="G41" s="9"/>
      <c r="H41" s="10"/>
      <c r="I41" s="36"/>
      <c r="J41" s="36"/>
    </row>
    <row r="42" spans="1:10" s="8" customFormat="1" ht="14.45" customHeight="1" x14ac:dyDescent="0.2">
      <c r="A42" s="10"/>
      <c r="B42" s="22" t="s">
        <v>105</v>
      </c>
      <c r="C42" s="15" t="s">
        <v>31</v>
      </c>
      <c r="D42" s="21">
        <v>0</v>
      </c>
      <c r="E42" s="16">
        <v>1712.2284324478248</v>
      </c>
      <c r="F42" s="16">
        <f t="shared" si="0"/>
        <v>-1712.2284324478248</v>
      </c>
      <c r="H42" s="10"/>
      <c r="I42" s="36"/>
      <c r="J42" s="36"/>
    </row>
    <row r="43" spans="1:10" ht="14.45" customHeight="1" x14ac:dyDescent="0.2">
      <c r="A43" s="10"/>
      <c r="B43" s="22" t="s">
        <v>106</v>
      </c>
      <c r="C43" s="15" t="s">
        <v>33</v>
      </c>
      <c r="D43" s="21">
        <v>0</v>
      </c>
      <c r="E43" s="16">
        <v>125385.90739000002</v>
      </c>
      <c r="F43" s="16">
        <f t="shared" si="0"/>
        <v>-125385.90739000002</v>
      </c>
      <c r="H43" s="10"/>
      <c r="I43" s="36"/>
      <c r="J43" s="36"/>
    </row>
    <row r="44" spans="1:10" ht="14.45" customHeight="1" x14ac:dyDescent="0.2">
      <c r="A44" s="10"/>
      <c r="B44" s="22" t="s">
        <v>107</v>
      </c>
      <c r="C44" s="15" t="s">
        <v>34</v>
      </c>
      <c r="D44" s="21">
        <v>0</v>
      </c>
      <c r="E44" s="16">
        <v>6273.7659100000001</v>
      </c>
      <c r="F44" s="16">
        <f t="shared" si="0"/>
        <v>-6273.7659100000001</v>
      </c>
      <c r="H44" s="10"/>
      <c r="I44" s="36"/>
      <c r="J44" s="36"/>
    </row>
    <row r="45" spans="1:10" ht="14.45" customHeight="1" x14ac:dyDescent="0.2">
      <c r="A45" s="10"/>
      <c r="B45" s="22" t="s">
        <v>108</v>
      </c>
      <c r="C45" s="15" t="s">
        <v>34</v>
      </c>
      <c r="D45" s="21">
        <v>0</v>
      </c>
      <c r="E45" s="16">
        <v>3634.9249799999998</v>
      </c>
      <c r="F45" s="16">
        <f t="shared" si="0"/>
        <v>-3634.9249799999998</v>
      </c>
      <c r="H45" s="10"/>
      <c r="I45" s="36"/>
      <c r="J45" s="36"/>
    </row>
    <row r="46" spans="1:10" ht="14.45" customHeight="1" x14ac:dyDescent="0.2">
      <c r="A46" s="10"/>
      <c r="B46" s="22" t="s">
        <v>109</v>
      </c>
      <c r="C46" s="15" t="s">
        <v>34</v>
      </c>
      <c r="D46" s="21">
        <v>0</v>
      </c>
      <c r="E46" s="16">
        <v>1211.64165</v>
      </c>
      <c r="F46" s="16">
        <f t="shared" si="0"/>
        <v>-1211.64165</v>
      </c>
      <c r="H46" s="10"/>
      <c r="I46" s="36"/>
      <c r="J46" s="36"/>
    </row>
    <row r="47" spans="1:10" ht="14.45" customHeight="1" x14ac:dyDescent="0.2">
      <c r="A47" s="10"/>
      <c r="B47" s="22" t="s">
        <v>110</v>
      </c>
      <c r="C47" s="15" t="s">
        <v>72</v>
      </c>
      <c r="D47" s="21">
        <v>500000</v>
      </c>
      <c r="E47" s="16">
        <v>0</v>
      </c>
      <c r="F47" s="16">
        <f t="shared" si="0"/>
        <v>500000</v>
      </c>
      <c r="H47" s="10"/>
      <c r="I47" s="36"/>
      <c r="J47" s="36"/>
    </row>
    <row r="48" spans="1:10" s="10" customFormat="1" ht="14.45" customHeight="1" x14ac:dyDescent="0.2">
      <c r="B48" s="22" t="s">
        <v>111</v>
      </c>
      <c r="C48" s="15" t="s">
        <v>73</v>
      </c>
      <c r="D48" s="21">
        <v>500000</v>
      </c>
      <c r="E48" s="16">
        <v>0</v>
      </c>
      <c r="F48" s="16">
        <f t="shared" si="0"/>
        <v>500000</v>
      </c>
      <c r="I48" s="36"/>
      <c r="J48" s="36"/>
    </row>
    <row r="49" spans="1:10" s="10" customFormat="1" ht="14.45" customHeight="1" x14ac:dyDescent="0.2">
      <c r="B49" s="22" t="s">
        <v>112</v>
      </c>
      <c r="C49" s="15" t="s">
        <v>133</v>
      </c>
      <c r="D49" s="21">
        <v>500000</v>
      </c>
      <c r="E49" s="16">
        <v>0</v>
      </c>
      <c r="F49" s="16">
        <f t="shared" si="0"/>
        <v>500000</v>
      </c>
      <c r="I49" s="36"/>
      <c r="J49" s="36"/>
    </row>
    <row r="50" spans="1:10" s="10" customFormat="1" ht="14.45" customHeight="1" x14ac:dyDescent="0.2">
      <c r="B50" s="22" t="s">
        <v>113</v>
      </c>
      <c r="C50" s="15" t="s">
        <v>134</v>
      </c>
      <c r="D50" s="21">
        <v>470000</v>
      </c>
      <c r="E50" s="16">
        <v>0</v>
      </c>
      <c r="F50" s="16">
        <f t="shared" si="0"/>
        <v>470000</v>
      </c>
      <c r="I50" s="36"/>
      <c r="J50" s="36"/>
    </row>
    <row r="51" spans="1:10" s="10" customFormat="1" ht="14.45" customHeight="1" x14ac:dyDescent="0.2">
      <c r="B51" s="22" t="s">
        <v>135</v>
      </c>
      <c r="C51" s="15" t="s">
        <v>35</v>
      </c>
      <c r="D51" s="21">
        <v>0</v>
      </c>
      <c r="E51" s="16">
        <v>10873.583000000001</v>
      </c>
      <c r="F51" s="16">
        <f t="shared" si="0"/>
        <v>-10873.583000000001</v>
      </c>
      <c r="I51" s="36"/>
      <c r="J51" s="36"/>
    </row>
    <row r="52" spans="1:10" s="10" customFormat="1" ht="14.45" customHeight="1" x14ac:dyDescent="0.2">
      <c r="B52" s="22" t="s">
        <v>136</v>
      </c>
      <c r="C52" s="15" t="s">
        <v>36</v>
      </c>
      <c r="D52" s="21">
        <v>0</v>
      </c>
      <c r="E52" s="16">
        <v>31455.736879999997</v>
      </c>
      <c r="F52" s="16">
        <f t="shared" si="0"/>
        <v>-31455.736879999997</v>
      </c>
      <c r="I52" s="36"/>
      <c r="J52" s="36"/>
    </row>
    <row r="53" spans="1:10" s="10" customFormat="1" ht="14.45" customHeight="1" x14ac:dyDescent="0.2">
      <c r="B53" s="22" t="s">
        <v>137</v>
      </c>
      <c r="C53" s="15" t="s">
        <v>37</v>
      </c>
      <c r="D53" s="21">
        <v>0</v>
      </c>
      <c r="E53" s="16">
        <v>43919.219349999999</v>
      </c>
      <c r="F53" s="16">
        <f t="shared" si="0"/>
        <v>-43919.219349999999</v>
      </c>
      <c r="I53" s="36"/>
      <c r="J53" s="36"/>
    </row>
    <row r="54" spans="1:10" ht="14.45" customHeight="1" x14ac:dyDescent="0.2">
      <c r="A54" s="10"/>
      <c r="B54" s="22" t="s">
        <v>138</v>
      </c>
      <c r="C54" s="15" t="s">
        <v>38</v>
      </c>
      <c r="D54" s="21">
        <v>0</v>
      </c>
      <c r="E54" s="16">
        <v>7576.2583600000016</v>
      </c>
      <c r="F54" s="16">
        <f t="shared" si="0"/>
        <v>-7576.2583600000016</v>
      </c>
      <c r="H54" s="10"/>
      <c r="I54" s="36"/>
      <c r="J54" s="36"/>
    </row>
    <row r="55" spans="1:10" ht="14.45" customHeight="1" x14ac:dyDescent="0.2">
      <c r="A55" s="10"/>
      <c r="B55" s="22" t="s">
        <v>139</v>
      </c>
      <c r="C55" s="15" t="s">
        <v>39</v>
      </c>
      <c r="D55" s="21">
        <v>0</v>
      </c>
      <c r="E55" s="16">
        <v>10873.588049999998</v>
      </c>
      <c r="F55" s="16">
        <f t="shared" si="0"/>
        <v>-10873.588049999998</v>
      </c>
      <c r="H55" s="10"/>
      <c r="I55" s="36"/>
      <c r="J55" s="36"/>
    </row>
    <row r="56" spans="1:10" ht="14.45" customHeight="1" x14ac:dyDescent="0.2">
      <c r="A56" s="10"/>
      <c r="B56" s="22" t="s">
        <v>140</v>
      </c>
      <c r="C56" s="15" t="s">
        <v>40</v>
      </c>
      <c r="D56" s="21">
        <v>0</v>
      </c>
      <c r="E56" s="16">
        <v>4660.1091799999995</v>
      </c>
      <c r="F56" s="16">
        <f t="shared" si="0"/>
        <v>-4660.1091799999995</v>
      </c>
      <c r="H56" s="10"/>
      <c r="I56" s="36"/>
      <c r="J56" s="36"/>
    </row>
    <row r="57" spans="1:10" ht="14.45" customHeight="1" x14ac:dyDescent="0.2">
      <c r="A57" s="10"/>
      <c r="B57" s="22" t="s">
        <v>141</v>
      </c>
      <c r="C57" s="15" t="s">
        <v>41</v>
      </c>
      <c r="D57" s="21">
        <v>0</v>
      </c>
      <c r="E57" s="16">
        <v>13884.140120000002</v>
      </c>
      <c r="F57" s="16">
        <f t="shared" si="0"/>
        <v>-13884.140120000002</v>
      </c>
      <c r="H57" s="10"/>
      <c r="I57" s="36"/>
      <c r="J57" s="36"/>
    </row>
    <row r="58" spans="1:10" ht="14.45" customHeight="1" x14ac:dyDescent="0.2">
      <c r="A58" s="10"/>
      <c r="B58" s="22" t="s">
        <v>142</v>
      </c>
      <c r="C58" s="15" t="s">
        <v>42</v>
      </c>
      <c r="D58" s="21">
        <v>0</v>
      </c>
      <c r="E58" s="16">
        <v>7926.6578160000017</v>
      </c>
      <c r="F58" s="16">
        <f t="shared" si="0"/>
        <v>-7926.6578160000017</v>
      </c>
      <c r="H58" s="10"/>
      <c r="I58" s="36"/>
      <c r="J58" s="36"/>
    </row>
    <row r="59" spans="1:10" ht="14.45" customHeight="1" x14ac:dyDescent="0.2">
      <c r="A59" s="10"/>
      <c r="B59" s="22" t="s">
        <v>143</v>
      </c>
      <c r="C59" s="15" t="s">
        <v>43</v>
      </c>
      <c r="D59" s="21">
        <v>0</v>
      </c>
      <c r="E59" s="16">
        <v>5091.1249399999997</v>
      </c>
      <c r="F59" s="16">
        <f t="shared" si="0"/>
        <v>-5091.1249399999997</v>
      </c>
      <c r="H59" s="10"/>
      <c r="I59" s="36"/>
      <c r="J59" s="36"/>
    </row>
    <row r="60" spans="1:10" ht="14.45" customHeight="1" x14ac:dyDescent="0.2">
      <c r="A60" s="10"/>
      <c r="B60" s="22" t="s">
        <v>144</v>
      </c>
      <c r="C60" s="15" t="s">
        <v>44</v>
      </c>
      <c r="D60" s="21">
        <v>0</v>
      </c>
      <c r="E60" s="16">
        <v>13335.37291</v>
      </c>
      <c r="F60" s="16">
        <f t="shared" si="0"/>
        <v>-13335.37291</v>
      </c>
      <c r="H60" s="10"/>
      <c r="I60" s="36"/>
      <c r="J60" s="36"/>
    </row>
    <row r="61" spans="1:10" ht="14.45" customHeight="1" x14ac:dyDescent="0.2">
      <c r="A61" s="10"/>
      <c r="B61" s="22" t="s">
        <v>146</v>
      </c>
      <c r="C61" s="15" t="s">
        <v>71</v>
      </c>
      <c r="D61" s="21">
        <v>1000000</v>
      </c>
      <c r="E61" s="16">
        <v>0</v>
      </c>
      <c r="F61" s="16">
        <f t="shared" si="0"/>
        <v>1000000</v>
      </c>
      <c r="H61" s="10"/>
      <c r="I61" s="36"/>
      <c r="J61" s="36"/>
    </row>
    <row r="62" spans="1:10" ht="14.45" customHeight="1" x14ac:dyDescent="0.2">
      <c r="A62" s="10"/>
      <c r="B62" s="22" t="s">
        <v>114</v>
      </c>
      <c r="C62" s="15" t="s">
        <v>45</v>
      </c>
      <c r="D62" s="21">
        <v>0</v>
      </c>
      <c r="E62" s="16">
        <f>56744.20172+3669512.2122</f>
        <v>3726256.4139199997</v>
      </c>
      <c r="F62" s="16">
        <f t="shared" si="0"/>
        <v>-3726256.4139199997</v>
      </c>
      <c r="H62" s="10"/>
      <c r="I62" s="36"/>
      <c r="J62" s="36"/>
    </row>
    <row r="63" spans="1:10" ht="14.45" customHeight="1" x14ac:dyDescent="0.2">
      <c r="A63" s="10"/>
      <c r="B63" s="22" t="s">
        <v>145</v>
      </c>
      <c r="C63" s="15" t="s">
        <v>147</v>
      </c>
      <c r="D63" s="21">
        <v>3669512.2122000009</v>
      </c>
      <c r="E63" s="16">
        <v>0</v>
      </c>
      <c r="F63" s="16">
        <f t="shared" si="0"/>
        <v>3669512.2122000009</v>
      </c>
      <c r="H63" s="10"/>
      <c r="I63" s="36"/>
      <c r="J63" s="36"/>
    </row>
    <row r="64" spans="1:10" ht="14.45" customHeight="1" x14ac:dyDescent="0.2">
      <c r="A64" s="10"/>
      <c r="B64" s="22" t="s">
        <v>115</v>
      </c>
      <c r="C64" s="15" t="s">
        <v>46</v>
      </c>
      <c r="D64" s="21">
        <v>0</v>
      </c>
      <c r="E64" s="16">
        <v>61962.843000000001</v>
      </c>
      <c r="F64" s="16">
        <f t="shared" si="0"/>
        <v>-61962.843000000001</v>
      </c>
      <c r="H64" s="10"/>
      <c r="I64" s="36"/>
      <c r="J64" s="36"/>
    </row>
    <row r="65" spans="1:10" s="10" customFormat="1" ht="14.45" customHeight="1" x14ac:dyDescent="0.2">
      <c r="B65" s="22" t="s">
        <v>116</v>
      </c>
      <c r="C65" s="15" t="s">
        <v>47</v>
      </c>
      <c r="D65" s="21">
        <v>0</v>
      </c>
      <c r="E65" s="16">
        <v>8376.7818700000007</v>
      </c>
      <c r="F65" s="16">
        <f t="shared" si="0"/>
        <v>-8376.7818700000007</v>
      </c>
      <c r="I65" s="36"/>
      <c r="J65" s="36"/>
    </row>
    <row r="66" spans="1:10" ht="14.45" customHeight="1" x14ac:dyDescent="0.2">
      <c r="A66" s="10"/>
      <c r="B66" s="22" t="s">
        <v>117</v>
      </c>
      <c r="C66" s="15" t="s">
        <v>47</v>
      </c>
      <c r="D66" s="21">
        <v>0</v>
      </c>
      <c r="E66" s="16">
        <v>7180.0987400000004</v>
      </c>
      <c r="F66" s="16">
        <f t="shared" si="0"/>
        <v>-7180.0987400000004</v>
      </c>
      <c r="H66" s="10"/>
      <c r="I66" s="36"/>
      <c r="J66" s="36"/>
    </row>
    <row r="67" spans="1:10" ht="14.45" customHeight="1" thickBot="1" x14ac:dyDescent="0.25">
      <c r="A67" s="10"/>
      <c r="B67" s="24" t="s">
        <v>118</v>
      </c>
      <c r="C67" s="25" t="s">
        <v>48</v>
      </c>
      <c r="D67" s="26">
        <v>0</v>
      </c>
      <c r="E67" s="27">
        <v>7600.4815499999986</v>
      </c>
      <c r="F67" s="27">
        <f t="shared" si="0"/>
        <v>-7600.4815499999986</v>
      </c>
      <c r="H67" s="10"/>
      <c r="I67" s="36"/>
      <c r="J67" s="36"/>
    </row>
    <row r="68" spans="1:10" ht="14.45" customHeight="1" thickBot="1" x14ac:dyDescent="0.25">
      <c r="A68" s="10"/>
      <c r="B68" s="32" t="s">
        <v>70</v>
      </c>
      <c r="C68" s="33"/>
      <c r="D68" s="34">
        <f>SUM(D69:D101)</f>
        <v>3420000</v>
      </c>
      <c r="E68" s="34">
        <f>SUM(E69:E101)</f>
        <v>4716666.6666866671</v>
      </c>
      <c r="F68" s="35">
        <f t="shared" si="0"/>
        <v>-1296666.6666866671</v>
      </c>
      <c r="H68" s="10"/>
      <c r="I68" s="36"/>
      <c r="J68" s="36"/>
    </row>
    <row r="69" spans="1:10" ht="14.45" customHeight="1" x14ac:dyDescent="0.2">
      <c r="A69" s="10"/>
      <c r="B69" s="28" t="s">
        <v>148</v>
      </c>
      <c r="C69" s="29" t="s">
        <v>167</v>
      </c>
      <c r="D69" s="30">
        <v>200000</v>
      </c>
      <c r="E69" s="31">
        <v>0</v>
      </c>
      <c r="F69" s="31">
        <f t="shared" si="0"/>
        <v>200000</v>
      </c>
      <c r="H69" s="10"/>
      <c r="I69" s="36"/>
      <c r="J69" s="36"/>
    </row>
    <row r="70" spans="1:10" ht="14.45" customHeight="1" x14ac:dyDescent="0.2">
      <c r="A70" s="10"/>
      <c r="B70" s="23" t="s">
        <v>149</v>
      </c>
      <c r="C70" s="29" t="s">
        <v>167</v>
      </c>
      <c r="D70" s="21">
        <v>300000</v>
      </c>
      <c r="E70" s="16">
        <v>0</v>
      </c>
      <c r="F70" s="31">
        <f t="shared" si="0"/>
        <v>300000</v>
      </c>
      <c r="H70" s="10"/>
      <c r="I70" s="36"/>
      <c r="J70" s="36"/>
    </row>
    <row r="71" spans="1:10" s="10" customFormat="1" ht="14.45" customHeight="1" x14ac:dyDescent="0.2">
      <c r="B71" s="23" t="s">
        <v>119</v>
      </c>
      <c r="C71" s="15" t="s">
        <v>49</v>
      </c>
      <c r="D71" s="21">
        <v>0</v>
      </c>
      <c r="E71" s="16">
        <v>150000</v>
      </c>
      <c r="F71" s="16">
        <f t="shared" si="0"/>
        <v>-150000</v>
      </c>
      <c r="I71" s="36"/>
      <c r="J71" s="36"/>
    </row>
    <row r="72" spans="1:10" ht="14.45" customHeight="1" x14ac:dyDescent="0.2">
      <c r="A72" s="10"/>
      <c r="B72" s="23" t="s">
        <v>120</v>
      </c>
      <c r="C72" s="15" t="s">
        <v>50</v>
      </c>
      <c r="D72" s="21">
        <v>0</v>
      </c>
      <c r="E72" s="16">
        <v>416666.66666666669</v>
      </c>
      <c r="F72" s="16">
        <f t="shared" si="0"/>
        <v>-416666.66666666669</v>
      </c>
      <c r="H72" s="10"/>
      <c r="I72" s="36"/>
      <c r="J72" s="36"/>
    </row>
    <row r="73" spans="1:10" s="10" customFormat="1" ht="14.45" customHeight="1" x14ac:dyDescent="0.2">
      <c r="B73" s="23" t="s">
        <v>121</v>
      </c>
      <c r="C73" s="15" t="s">
        <v>51</v>
      </c>
      <c r="D73" s="21">
        <v>0</v>
      </c>
      <c r="E73" s="16">
        <v>350000</v>
      </c>
      <c r="F73" s="16">
        <f t="shared" si="0"/>
        <v>-350000</v>
      </c>
      <c r="I73" s="36"/>
      <c r="J73" s="36"/>
    </row>
    <row r="74" spans="1:10" s="10" customFormat="1" ht="14.45" customHeight="1" x14ac:dyDescent="0.2">
      <c r="B74" s="23" t="s">
        <v>122</v>
      </c>
      <c r="C74" s="15" t="s">
        <v>52</v>
      </c>
      <c r="D74" s="21">
        <v>0</v>
      </c>
      <c r="E74" s="16">
        <v>500000</v>
      </c>
      <c r="F74" s="16">
        <f t="shared" si="0"/>
        <v>-500000</v>
      </c>
      <c r="I74" s="36"/>
      <c r="J74" s="36"/>
    </row>
    <row r="75" spans="1:10" s="10" customFormat="1" ht="14.45" customHeight="1" x14ac:dyDescent="0.2">
      <c r="B75" s="23" t="s">
        <v>150</v>
      </c>
      <c r="C75" s="15" t="s">
        <v>167</v>
      </c>
      <c r="D75" s="21">
        <v>300000</v>
      </c>
      <c r="E75" s="16">
        <v>0</v>
      </c>
      <c r="F75" s="16">
        <f t="shared" ref="F75:F102" si="1">D75-E75</f>
        <v>300000</v>
      </c>
      <c r="I75" s="36"/>
      <c r="J75" s="36"/>
    </row>
    <row r="76" spans="1:10" s="10" customFormat="1" ht="14.45" customHeight="1" x14ac:dyDescent="0.2">
      <c r="B76" s="23" t="s">
        <v>151</v>
      </c>
      <c r="C76" s="15" t="s">
        <v>167</v>
      </c>
      <c r="D76" s="21">
        <v>370000</v>
      </c>
      <c r="E76" s="16">
        <v>0</v>
      </c>
      <c r="F76" s="16">
        <f t="shared" si="1"/>
        <v>370000</v>
      </c>
      <c r="I76" s="36"/>
      <c r="J76" s="36"/>
    </row>
    <row r="77" spans="1:10" s="10" customFormat="1" ht="14.45" customHeight="1" x14ac:dyDescent="0.2">
      <c r="B77" s="23" t="s">
        <v>123</v>
      </c>
      <c r="C77" s="15" t="s">
        <v>53</v>
      </c>
      <c r="D77" s="21">
        <v>0</v>
      </c>
      <c r="E77" s="16">
        <v>300000</v>
      </c>
      <c r="F77" s="16">
        <f t="shared" si="1"/>
        <v>-300000</v>
      </c>
      <c r="I77" s="36"/>
      <c r="J77" s="36"/>
    </row>
    <row r="78" spans="1:10" s="10" customFormat="1" ht="14.45" customHeight="1" x14ac:dyDescent="0.2">
      <c r="B78" s="23" t="s">
        <v>124</v>
      </c>
      <c r="C78" s="15" t="s">
        <v>54</v>
      </c>
      <c r="D78" s="21">
        <v>200000</v>
      </c>
      <c r="E78" s="16">
        <v>200000</v>
      </c>
      <c r="F78" s="16">
        <f t="shared" si="1"/>
        <v>0</v>
      </c>
      <c r="I78" s="36"/>
      <c r="J78" s="36"/>
    </row>
    <row r="79" spans="1:10" s="10" customFormat="1" ht="14.45" customHeight="1" x14ac:dyDescent="0.2">
      <c r="B79" s="23" t="s">
        <v>125</v>
      </c>
      <c r="C79" s="15" t="s">
        <v>55</v>
      </c>
      <c r="D79" s="21">
        <v>100000</v>
      </c>
      <c r="E79" s="16">
        <v>100000</v>
      </c>
      <c r="F79" s="16">
        <f t="shared" si="1"/>
        <v>0</v>
      </c>
      <c r="I79" s="36"/>
      <c r="J79" s="36"/>
    </row>
    <row r="80" spans="1:10" s="10" customFormat="1" ht="14.45" customHeight="1" x14ac:dyDescent="0.2">
      <c r="B80" s="23" t="s">
        <v>152</v>
      </c>
      <c r="C80" s="15" t="s">
        <v>56</v>
      </c>
      <c r="D80" s="21">
        <v>0</v>
      </c>
      <c r="E80" s="16">
        <v>200000</v>
      </c>
      <c r="F80" s="16">
        <f t="shared" si="1"/>
        <v>-200000</v>
      </c>
      <c r="I80" s="36"/>
      <c r="J80" s="36"/>
    </row>
    <row r="81" spans="2:10" s="10" customFormat="1" ht="14.45" customHeight="1" x14ac:dyDescent="0.2">
      <c r="B81" s="23" t="s">
        <v>153</v>
      </c>
      <c r="C81" s="15" t="s">
        <v>167</v>
      </c>
      <c r="D81" s="21">
        <v>200000</v>
      </c>
      <c r="E81" s="16">
        <v>0</v>
      </c>
      <c r="F81" s="16">
        <f t="shared" si="1"/>
        <v>200000</v>
      </c>
      <c r="I81" s="36"/>
      <c r="J81" s="36"/>
    </row>
    <row r="82" spans="2:10" s="10" customFormat="1" ht="14.45" customHeight="1" x14ac:dyDescent="0.2">
      <c r="B82" s="23" t="s">
        <v>154</v>
      </c>
      <c r="C82" s="15" t="s">
        <v>167</v>
      </c>
      <c r="D82" s="21">
        <v>100000</v>
      </c>
      <c r="E82" s="16">
        <v>0</v>
      </c>
      <c r="F82" s="16">
        <f t="shared" si="1"/>
        <v>100000</v>
      </c>
      <c r="I82" s="36"/>
      <c r="J82" s="36"/>
    </row>
    <row r="83" spans="2:10" s="10" customFormat="1" ht="14.45" customHeight="1" x14ac:dyDescent="0.2">
      <c r="B83" s="23" t="s">
        <v>155</v>
      </c>
      <c r="C83" s="15" t="s">
        <v>57</v>
      </c>
      <c r="D83" s="21">
        <v>0</v>
      </c>
      <c r="E83" s="16">
        <v>100000</v>
      </c>
      <c r="F83" s="16">
        <f t="shared" si="1"/>
        <v>-100000</v>
      </c>
      <c r="I83" s="36"/>
      <c r="J83" s="36"/>
    </row>
    <row r="84" spans="2:10" s="10" customFormat="1" ht="14.45" customHeight="1" x14ac:dyDescent="0.2">
      <c r="B84" s="23" t="s">
        <v>156</v>
      </c>
      <c r="C84" s="15" t="s">
        <v>58</v>
      </c>
      <c r="D84" s="21">
        <v>0</v>
      </c>
      <c r="E84" s="16">
        <v>200000</v>
      </c>
      <c r="F84" s="16">
        <f t="shared" si="1"/>
        <v>-200000</v>
      </c>
      <c r="I84" s="36"/>
      <c r="J84" s="36"/>
    </row>
    <row r="85" spans="2:10" s="10" customFormat="1" ht="14.45" customHeight="1" x14ac:dyDescent="0.2">
      <c r="B85" s="23" t="s">
        <v>157</v>
      </c>
      <c r="C85" s="15" t="s">
        <v>59</v>
      </c>
      <c r="D85" s="21">
        <v>0</v>
      </c>
      <c r="E85" s="16">
        <v>200000</v>
      </c>
      <c r="F85" s="16">
        <f t="shared" si="1"/>
        <v>-200000</v>
      </c>
      <c r="I85" s="36"/>
      <c r="J85" s="36"/>
    </row>
    <row r="86" spans="2:10" s="10" customFormat="1" ht="14.45" customHeight="1" x14ac:dyDescent="0.2">
      <c r="B86" s="23" t="s">
        <v>158</v>
      </c>
      <c r="C86" s="15" t="s">
        <v>60</v>
      </c>
      <c r="D86" s="21">
        <v>0</v>
      </c>
      <c r="E86" s="16">
        <v>100000</v>
      </c>
      <c r="F86" s="16">
        <f t="shared" si="1"/>
        <v>-100000</v>
      </c>
      <c r="I86" s="36"/>
      <c r="J86" s="36"/>
    </row>
    <row r="87" spans="2:10" s="10" customFormat="1" ht="14.45" customHeight="1" x14ac:dyDescent="0.2">
      <c r="B87" s="23" t="s">
        <v>159</v>
      </c>
      <c r="C87" s="15" t="s">
        <v>61</v>
      </c>
      <c r="D87" s="21">
        <v>0</v>
      </c>
      <c r="E87" s="16">
        <v>100000</v>
      </c>
      <c r="F87" s="16">
        <f t="shared" si="1"/>
        <v>-100000</v>
      </c>
      <c r="I87" s="36"/>
      <c r="J87" s="36"/>
    </row>
    <row r="88" spans="2:10" s="10" customFormat="1" ht="14.45" customHeight="1" x14ac:dyDescent="0.2">
      <c r="B88" s="23" t="s">
        <v>160</v>
      </c>
      <c r="C88" s="15" t="s">
        <v>62</v>
      </c>
      <c r="D88" s="21">
        <v>0</v>
      </c>
      <c r="E88" s="16">
        <v>100000</v>
      </c>
      <c r="F88" s="16">
        <f t="shared" si="1"/>
        <v>-100000</v>
      </c>
      <c r="I88" s="36"/>
      <c r="J88" s="36"/>
    </row>
    <row r="89" spans="2:10" s="10" customFormat="1" ht="14.45" customHeight="1" x14ac:dyDescent="0.2">
      <c r="B89" s="23" t="s">
        <v>161</v>
      </c>
      <c r="C89" s="15" t="s">
        <v>167</v>
      </c>
      <c r="D89" s="21">
        <v>100000</v>
      </c>
      <c r="E89" s="16">
        <v>0</v>
      </c>
      <c r="F89" s="16">
        <f t="shared" si="1"/>
        <v>100000</v>
      </c>
      <c r="I89" s="36"/>
      <c r="J89" s="36"/>
    </row>
    <row r="90" spans="2:10" s="10" customFormat="1" ht="14.45" customHeight="1" x14ac:dyDescent="0.2">
      <c r="B90" s="23" t="s">
        <v>162</v>
      </c>
      <c r="C90" s="15" t="s">
        <v>167</v>
      </c>
      <c r="D90" s="21">
        <v>250000</v>
      </c>
      <c r="E90" s="16">
        <v>0</v>
      </c>
      <c r="F90" s="16">
        <f t="shared" si="1"/>
        <v>250000</v>
      </c>
      <c r="I90" s="36"/>
      <c r="J90" s="36"/>
    </row>
    <row r="91" spans="2:10" s="10" customFormat="1" ht="14.45" customHeight="1" x14ac:dyDescent="0.2">
      <c r="B91" s="23" t="s">
        <v>163</v>
      </c>
      <c r="C91" s="15" t="s">
        <v>167</v>
      </c>
      <c r="D91" s="21">
        <v>250000</v>
      </c>
      <c r="E91" s="16">
        <v>0</v>
      </c>
      <c r="F91" s="16">
        <f t="shared" si="1"/>
        <v>250000</v>
      </c>
      <c r="I91" s="36"/>
      <c r="J91" s="36"/>
    </row>
    <row r="92" spans="2:10" s="10" customFormat="1" ht="14.45" customHeight="1" x14ac:dyDescent="0.2">
      <c r="B92" s="23" t="s">
        <v>126</v>
      </c>
      <c r="C92" s="15" t="s">
        <v>63</v>
      </c>
      <c r="D92" s="21">
        <v>0</v>
      </c>
      <c r="E92" s="16">
        <v>300000</v>
      </c>
      <c r="F92" s="16">
        <f t="shared" si="1"/>
        <v>-300000</v>
      </c>
      <c r="I92" s="36"/>
      <c r="J92" s="36"/>
    </row>
    <row r="93" spans="2:10" s="10" customFormat="1" ht="14.45" customHeight="1" x14ac:dyDescent="0.2">
      <c r="B93" s="23" t="s">
        <v>127</v>
      </c>
      <c r="C93" s="15" t="s">
        <v>64</v>
      </c>
      <c r="D93" s="21">
        <v>0</v>
      </c>
      <c r="E93" s="16">
        <v>300000</v>
      </c>
      <c r="F93" s="16">
        <f t="shared" si="1"/>
        <v>-300000</v>
      </c>
      <c r="I93" s="36"/>
      <c r="J93" s="36"/>
    </row>
    <row r="94" spans="2:10" s="10" customFormat="1" ht="14.45" customHeight="1" x14ac:dyDescent="0.2">
      <c r="B94" s="23" t="s">
        <v>128</v>
      </c>
      <c r="C94" s="15" t="s">
        <v>65</v>
      </c>
      <c r="D94" s="21">
        <v>0</v>
      </c>
      <c r="E94" s="16">
        <v>200000</v>
      </c>
      <c r="F94" s="16">
        <f t="shared" si="1"/>
        <v>-200000</v>
      </c>
      <c r="I94" s="36"/>
      <c r="J94" s="36"/>
    </row>
    <row r="95" spans="2:10" s="10" customFormat="1" ht="14.45" customHeight="1" x14ac:dyDescent="0.2">
      <c r="B95" s="23" t="s">
        <v>129</v>
      </c>
      <c r="C95" s="15" t="s">
        <v>66</v>
      </c>
      <c r="D95" s="21">
        <v>0</v>
      </c>
      <c r="E95" s="16">
        <v>200000</v>
      </c>
      <c r="F95" s="16">
        <f t="shared" si="1"/>
        <v>-200000</v>
      </c>
      <c r="I95" s="36"/>
      <c r="J95" s="36"/>
    </row>
    <row r="96" spans="2:10" s="10" customFormat="1" ht="14.45" customHeight="1" x14ac:dyDescent="0.2">
      <c r="B96" s="23" t="s">
        <v>130</v>
      </c>
      <c r="C96" s="15" t="s">
        <v>67</v>
      </c>
      <c r="D96" s="21">
        <v>0</v>
      </c>
      <c r="E96" s="16">
        <v>200000</v>
      </c>
      <c r="F96" s="16">
        <f t="shared" si="1"/>
        <v>-200000</v>
      </c>
      <c r="I96" s="36"/>
      <c r="J96" s="36"/>
    </row>
    <row r="97" spans="1:10" s="10" customFormat="1" ht="14.45" customHeight="1" x14ac:dyDescent="0.2">
      <c r="B97" s="23" t="s">
        <v>164</v>
      </c>
      <c r="C97" s="15" t="s">
        <v>167</v>
      </c>
      <c r="D97" s="21">
        <v>500000</v>
      </c>
      <c r="E97" s="16">
        <v>0</v>
      </c>
      <c r="F97" s="16">
        <f t="shared" si="1"/>
        <v>500000</v>
      </c>
      <c r="I97" s="36"/>
      <c r="J97" s="36"/>
    </row>
    <row r="98" spans="1:10" s="10" customFormat="1" ht="14.45" customHeight="1" x14ac:dyDescent="0.2">
      <c r="B98" s="23" t="s">
        <v>131</v>
      </c>
      <c r="C98" s="15" t="s">
        <v>68</v>
      </c>
      <c r="D98" s="21">
        <v>0</v>
      </c>
      <c r="E98" s="16">
        <v>350000.00001999998</v>
      </c>
      <c r="F98" s="16">
        <f t="shared" si="1"/>
        <v>-350000.00001999998</v>
      </c>
      <c r="I98" s="36"/>
      <c r="J98" s="36"/>
    </row>
    <row r="99" spans="1:10" s="10" customFormat="1" ht="14.45" customHeight="1" x14ac:dyDescent="0.2">
      <c r="B99" s="23" t="s">
        <v>132</v>
      </c>
      <c r="C99" s="15" t="s">
        <v>69</v>
      </c>
      <c r="D99" s="21">
        <v>150000</v>
      </c>
      <c r="E99" s="16">
        <v>150000</v>
      </c>
      <c r="F99" s="16">
        <f t="shared" si="1"/>
        <v>0</v>
      </c>
      <c r="I99" s="36"/>
      <c r="J99" s="36"/>
    </row>
    <row r="100" spans="1:10" s="10" customFormat="1" ht="14.45" customHeight="1" x14ac:dyDescent="0.2">
      <c r="B100" s="23" t="s">
        <v>165</v>
      </c>
      <c r="C100" s="15" t="s">
        <v>167</v>
      </c>
      <c r="D100" s="21">
        <v>200000</v>
      </c>
      <c r="E100" s="16">
        <v>0</v>
      </c>
      <c r="F100" s="16">
        <f t="shared" si="1"/>
        <v>200000</v>
      </c>
      <c r="I100" s="36"/>
      <c r="J100" s="36"/>
    </row>
    <row r="101" spans="1:10" s="10" customFormat="1" ht="14.45" customHeight="1" x14ac:dyDescent="0.2">
      <c r="B101" s="23" t="s">
        <v>166</v>
      </c>
      <c r="C101" s="15" t="s">
        <v>167</v>
      </c>
      <c r="D101" s="21">
        <v>200000</v>
      </c>
      <c r="E101" s="16">
        <v>0</v>
      </c>
      <c r="F101" s="16">
        <f t="shared" si="1"/>
        <v>200000</v>
      </c>
      <c r="I101" s="36"/>
      <c r="J101" s="36"/>
    </row>
    <row r="102" spans="1:10" ht="14.45" customHeight="1" x14ac:dyDescent="0.2">
      <c r="A102" s="10"/>
      <c r="B102" s="17" t="s">
        <v>10</v>
      </c>
      <c r="C102" s="15"/>
      <c r="D102" s="14">
        <f>D68+D10</f>
        <v>10059512.212200001</v>
      </c>
      <c r="E102" s="14">
        <f>E68+E10</f>
        <v>9032468.9590999037</v>
      </c>
      <c r="F102" s="14">
        <f t="shared" si="1"/>
        <v>1027043.2531000972</v>
      </c>
      <c r="H102" s="10"/>
      <c r="I102" s="36"/>
      <c r="J102" s="36"/>
    </row>
    <row r="103" spans="1:10" ht="14.45" customHeight="1" x14ac:dyDescent="0.2">
      <c r="B103" s="18"/>
      <c r="C103" s="18"/>
      <c r="D103" s="18"/>
      <c r="E103" s="18"/>
      <c r="F103" s="18"/>
      <c r="I103" s="36"/>
      <c r="J103" s="36"/>
    </row>
    <row r="104" spans="1:10" ht="14.45" customHeight="1" x14ac:dyDescent="0.2">
      <c r="B104" s="37" t="s">
        <v>11</v>
      </c>
      <c r="C104" s="37"/>
      <c r="D104" s="37"/>
      <c r="E104" s="37"/>
      <c r="F104" s="37"/>
      <c r="I104" s="36"/>
      <c r="J104" s="36"/>
    </row>
    <row r="105" spans="1:10" ht="14.45" customHeight="1" x14ac:dyDescent="0.2">
      <c r="B105" s="6"/>
      <c r="C105" s="6"/>
      <c r="D105" s="4"/>
      <c r="E105" s="4"/>
      <c r="F105" s="4"/>
      <c r="I105" s="36"/>
      <c r="J105" s="36"/>
    </row>
    <row r="106" spans="1:10" ht="14.45" customHeight="1" x14ac:dyDescent="0.2">
      <c r="B106" s="6"/>
      <c r="C106" s="6"/>
      <c r="D106" s="4"/>
      <c r="E106" s="4"/>
      <c r="F106" s="4"/>
      <c r="I106" s="36"/>
      <c r="J106" s="36"/>
    </row>
    <row r="107" spans="1:10" ht="14.45" customHeight="1" x14ac:dyDescent="0.2">
      <c r="B107" s="5" t="s">
        <v>12</v>
      </c>
      <c r="C107" s="5"/>
      <c r="D107" s="11">
        <v>0</v>
      </c>
      <c r="E107" s="11">
        <v>0</v>
      </c>
      <c r="F107" s="11">
        <v>0</v>
      </c>
      <c r="I107" s="36"/>
      <c r="J107" s="36"/>
    </row>
    <row r="108" spans="1:10" ht="14.45" customHeight="1" x14ac:dyDescent="0.2">
      <c r="B108" s="7"/>
      <c r="C108" s="7"/>
      <c r="D108" s="4"/>
      <c r="E108" s="4"/>
      <c r="F108" s="4"/>
      <c r="I108" s="36"/>
      <c r="J108" s="36"/>
    </row>
    <row r="109" spans="1:10" ht="14.45" customHeight="1" x14ac:dyDescent="0.2">
      <c r="B109" s="5" t="s">
        <v>13</v>
      </c>
      <c r="C109" s="5"/>
      <c r="D109" s="3">
        <f>D107+D102</f>
        <v>10059512.212200001</v>
      </c>
      <c r="E109" s="3">
        <f>E107+E102</f>
        <v>9032468.9590999037</v>
      </c>
      <c r="F109" s="3">
        <f t="shared" ref="F109" si="2">D109-E109</f>
        <v>1027043.2531000972</v>
      </c>
      <c r="I109" s="36"/>
      <c r="J109" s="36"/>
    </row>
    <row r="112" spans="1:10" ht="14.45" customHeight="1" x14ac:dyDescent="0.2">
      <c r="E112" s="10"/>
      <c r="F112" s="10"/>
    </row>
    <row r="114" spans="6:6" ht="14.45" customHeight="1" x14ac:dyDescent="0.2">
      <c r="F114" s="12"/>
    </row>
  </sheetData>
  <mergeCells count="8">
    <mergeCell ref="B9:F9"/>
    <mergeCell ref="B104:F104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Adriana Yaresi Cuello Corpus</cp:lastModifiedBy>
  <cp:lastPrinted>2022-02-01T17:52:04Z</cp:lastPrinted>
  <dcterms:created xsi:type="dcterms:W3CDTF">2020-05-07T16:42:45Z</dcterms:created>
  <dcterms:modified xsi:type="dcterms:W3CDTF">2022-02-01T17:52:08Z</dcterms:modified>
</cp:coreProperties>
</file>