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Informes Financieros\2022\3T\Intereses y endeudamiento\"/>
    </mc:Choice>
  </mc:AlternateContent>
  <xr:revisionPtr revIDLastSave="0" documentId="13_ncr:1_{6F8F4F5D-E3DA-48FB-93DD-87985EC1EA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'!$B$10:$I$94</definedName>
    <definedName name="_xlnm.Print_Area" localSheetId="0">'II.9 EAEN '!$A$2:$J$100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8" i="1" l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10" i="1" l="1"/>
  <c r="H10" i="1" l="1"/>
  <c r="H72" i="1" l="1"/>
  <c r="G72" i="1" l="1"/>
  <c r="I72" i="1" l="1"/>
  <c r="G94" i="1"/>
  <c r="I10" i="1" l="1"/>
  <c r="G100" i="1" l="1"/>
  <c r="H94" i="1" l="1"/>
  <c r="I94" i="1" s="1"/>
  <c r="H100" i="1" l="1"/>
  <c r="I100" i="1" s="1"/>
</calcChain>
</file>

<file path=xl/sharedStrings.xml><?xml version="1.0" encoding="utf-8"?>
<sst xmlns="http://schemas.openxmlformats.org/spreadsheetml/2006/main" count="433" uniqueCount="179">
  <si>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</si>
  <si>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</si>
  <si>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</si>
  <si>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</si>
  <si>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</si>
  <si>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</si>
  <si>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</si>
  <si>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</si>
  <si>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</si>
  <si>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</si>
  <si>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</si>
  <si>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</si>
  <si>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</si>
  <si>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</si>
  <si>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</si>
  <si>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</si>
  <si>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</si>
  <si>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</si>
  <si>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</si>
  <si>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</si>
  <si>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</si>
  <si>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</si>
  <si>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</si>
  <si>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</si>
  <si>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</si>
  <si>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</si>
  <si>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</si>
  <si>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</si>
  <si>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</si>
  <si>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</si>
  <si>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</si>
  <si>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</si>
  <si>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</si>
  <si>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</si>
  <si>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</si>
  <si>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</si>
  <si>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</si>
  <si>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</si>
  <si>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</si>
  <si>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</si>
  <si>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</si>
  <si>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</si>
  <si>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</si>
  <si>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</si>
  <si>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</si>
  <si>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</si>
  <si>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</si>
  <si>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</si>
  <si>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</si>
  <si>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</si>
  <si>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</si>
  <si>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</si>
  <si>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</si>
  <si>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</si>
  <si>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</si>
  <si>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</si>
  <si>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</si>
  <si>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</si>
  <si>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</si>
  <si>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</si>
  <si>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</si>
  <si>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</si>
  <si>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</si>
  <si>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</si>
  <si>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</si>
  <si>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</si>
  <si>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</si>
  <si>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</si>
  <si>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</si>
  <si>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</si>
  <si>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</si>
  <si>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</si>
  <si>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</si>
  <si>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</si>
  <si>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</si>
  <si>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</si>
  <si>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</si>
  <si>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</si>
  <si>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</si>
  <si>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</si>
  <si>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</si>
  <si>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</si>
  <si>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</si>
  <si>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</si>
  <si>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</si>
  <si>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</si>
  <si>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</si>
  <si>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</si>
  <si>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Santander 490</t>
  </si>
  <si>
    <t>Santander 506</t>
  </si>
  <si>
    <t>Santander 521</t>
  </si>
  <si>
    <t>Santander 546</t>
  </si>
  <si>
    <t>Multiva 588</t>
  </si>
  <si>
    <t>P19-1221047</t>
  </si>
  <si>
    <t>Azteca 597</t>
  </si>
  <si>
    <t>Azteca 598</t>
  </si>
  <si>
    <t>Banorte 595</t>
  </si>
  <si>
    <t>Banorte 600</t>
  </si>
  <si>
    <t>Hsbc 592</t>
  </si>
  <si>
    <t>Hsbc 593</t>
  </si>
  <si>
    <t>Hsbc 594</t>
  </si>
  <si>
    <t>Santander 601</t>
  </si>
  <si>
    <t>Scotiabank 590</t>
  </si>
  <si>
    <t>Scotiabank 591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</si>
  <si>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</si>
  <si>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</si>
  <si>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</si>
  <si>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</si>
  <si>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</si>
  <si>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</si>
  <si>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Reestructura / Refinanciamiento</t>
  </si>
  <si>
    <t>Sin Garantia</t>
  </si>
  <si>
    <t xml:space="preserve">Cubrir Necesidades de Liquidez </t>
  </si>
  <si>
    <t>Inversión Pública Productiva</t>
  </si>
  <si>
    <t>Aportaciones Federales</t>
  </si>
  <si>
    <t>Participaciones Federales / Impuesto sobre Nómina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</si>
  <si>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</si>
  <si>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</si>
  <si>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</si>
  <si>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</si>
  <si>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</si>
  <si>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</si>
  <si>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</si>
  <si>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</si>
  <si>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</si>
  <si>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</si>
  <si>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</si>
  <si>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596</t>
  </si>
  <si>
    <t>Bbva 599</t>
  </si>
  <si>
    <t>Refinanciamiento</t>
  </si>
  <si>
    <t>Refinanciamiento / Inversión Pública Productiva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</si>
  <si>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</si>
  <si>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</si>
  <si>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</si>
  <si>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</si>
  <si>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</si>
  <si>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</si>
  <si>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</si>
  <si>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</si>
  <si>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</si>
  <si>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</si>
  <si>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</si>
  <si>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</si>
  <si>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</si>
  <si>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</si>
  <si>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</si>
  <si>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</si>
  <si>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</si>
  <si>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</si>
  <si>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</si>
  <si>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</si>
  <si>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Hsbc 605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</si>
  <si>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</si>
  <si>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</si>
  <si>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</si>
  <si>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</si>
  <si>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</si>
  <si>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</si>
  <si>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</si>
  <si>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</si>
  <si>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 xml:space="preserve">Otras Amortizaciones Corto Plazo </t>
  </si>
  <si>
    <t xml:space="preserve"> </t>
  </si>
  <si>
    <t>BBVA 609</t>
  </si>
  <si>
    <t>P19-0422015</t>
  </si>
  <si>
    <t>BBVA 610</t>
  </si>
  <si>
    <t>P19-0422016</t>
  </si>
  <si>
    <t>Azteca 608</t>
  </si>
  <si>
    <t>P19-0622021</t>
  </si>
  <si>
    <t>Banobras 611</t>
  </si>
  <si>
    <t xml:space="preserve">P19-0722027 </t>
  </si>
  <si>
    <t>Banorte 612</t>
  </si>
  <si>
    <t>P19-0622022</t>
  </si>
  <si>
    <t>Afirme 616</t>
  </si>
  <si>
    <t xml:space="preserve">Q19-0822100 </t>
  </si>
  <si>
    <t>Banorte 618</t>
  </si>
  <si>
    <t xml:space="preserve">Q19-0822099 </t>
  </si>
  <si>
    <t>Hsbc 617</t>
  </si>
  <si>
    <t>Q19-0822105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</si>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</sst>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indent="1"/>
    </xf>
    <xf numFmtId="164" fontId="6" fillId="0" borderId="11" xfId="0" applyNumberFormat="1" applyFont="1" applyFill="1" applyBorder="1" applyAlignment="1">
      <alignment horizontal="right" vertical="center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43" fontId="1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5"/>
  <sheetViews>
    <sheetView showGridLines="0" tabSelected="1" topLeftCell="B1" zoomScaleNormal="100" zoomScaleSheetLayoutView="130" workbookViewId="0">
      <selection activeCell="F105" sqref="F105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9" bestFit="1" customWidth="1"/>
    <col min="4" max="4" width="38" style="9" bestFit="1" customWidth="1"/>
    <col min="5" max="5" width="12.28515625" style="9" bestFit="1" customWidth="1"/>
    <col min="6" max="6" width="35.140625" style="9" bestFit="1" customWidth="1"/>
    <col min="7" max="7" width="21" style="1" bestFit="1" customWidth="1"/>
    <col min="8" max="8" width="11.42578125" style="1" bestFit="1" customWidth="1"/>
    <col min="9" max="9" width="17.42578125" style="1" bestFit="1" customWidth="1"/>
    <col min="10" max="10" width="1.7109375" style="1" customWidth="1"/>
    <col min="11" max="13" width="18.5703125" style="1" bestFit="1" customWidth="1"/>
    <col min="14" max="16384" width="11.5703125" style="1"/>
  </cols>
  <sheetData>
    <row r="2" spans="1:13" ht="14.45" customHeight="1" x14ac:dyDescent="0.2">
      <c r="B2" s="32" t="s">
        <v>0</v>
      </c>
      <c r="C2" s="33"/>
      <c r="D2" s="33"/>
      <c r="E2" s="33"/>
      <c r="F2" s="33"/>
      <c r="G2" s="33"/>
      <c r="H2" s="33"/>
      <c r="I2" s="34"/>
    </row>
    <row r="3" spans="1:13" ht="14.45" customHeight="1" x14ac:dyDescent="0.2">
      <c r="B3" s="35" t="s">
        <v>1</v>
      </c>
      <c r="C3" s="36"/>
      <c r="D3" s="36"/>
      <c r="E3" s="36"/>
      <c r="F3" s="36"/>
      <c r="G3" s="36"/>
      <c r="H3" s="36"/>
      <c r="I3" s="37"/>
    </row>
    <row r="4" spans="1:13" ht="14.45" customHeight="1" x14ac:dyDescent="0.2">
      <c r="B4" s="38" t="s">
        <v>178</v>
      </c>
      <c r="C4" s="39"/>
      <c r="D4" s="39"/>
      <c r="E4" s="39"/>
      <c r="F4" s="39"/>
      <c r="G4" s="39"/>
      <c r="H4" s="39"/>
      <c r="I4" s="40"/>
    </row>
    <row r="5" spans="1:13" ht="14.45" customHeight="1" x14ac:dyDescent="0.2">
      <c r="B5" s="41" t="s">
        <v>2</v>
      </c>
      <c r="C5" s="42"/>
      <c r="D5" s="42"/>
      <c r="E5" s="42"/>
      <c r="F5" s="42"/>
      <c r="G5" s="42"/>
      <c r="H5" s="42"/>
      <c r="I5" s="43"/>
    </row>
    <row r="6" spans="1:13" ht="14.45" customHeight="1" x14ac:dyDescent="0.2">
      <c r="B6" s="44"/>
      <c r="C6" s="44"/>
      <c r="D6" s="44"/>
      <c r="E6" s="44"/>
      <c r="F6" s="44"/>
      <c r="G6" s="44"/>
      <c r="H6" s="44"/>
      <c r="I6" s="44"/>
    </row>
    <row r="7" spans="1:13" ht="14.45" customHeight="1" x14ac:dyDescent="0.2">
      <c r="B7" s="45" t="s">
        <v>3</v>
      </c>
      <c r="C7" s="18"/>
      <c r="D7" s="23"/>
      <c r="E7" s="23"/>
      <c r="F7" s="23"/>
      <c r="G7" s="2" t="s">
        <v>4</v>
      </c>
      <c r="H7" s="2" t="s">
        <v>5</v>
      </c>
      <c r="I7" s="2" t="s">
        <v>1</v>
      </c>
    </row>
    <row r="8" spans="1:13" ht="14.45" customHeight="1" x14ac:dyDescent="0.2">
      <c r="B8" s="46"/>
      <c r="C8" s="19"/>
      <c r="D8" s="24"/>
      <c r="E8" s="24"/>
      <c r="F8" s="24"/>
      <c r="G8" s="2" t="s">
        <v>6</v>
      </c>
      <c r="H8" s="2" t="s">
        <v>7</v>
      </c>
      <c r="I8" s="2" t="s">
        <v>8</v>
      </c>
    </row>
    <row r="9" spans="1:13" ht="14.45" customHeight="1" x14ac:dyDescent="0.2">
      <c r="B9" s="31" t="s">
        <v>9</v>
      </c>
      <c r="C9" s="31"/>
      <c r="D9" s="31"/>
      <c r="E9" s="31"/>
      <c r="F9" s="31"/>
      <c r="G9" s="31"/>
      <c r="H9" s="31"/>
      <c r="I9" s="31"/>
    </row>
    <row r="10" spans="1:13" ht="14.45" customHeight="1" x14ac:dyDescent="0.2">
      <c r="B10" s="12" t="s">
        <v>14</v>
      </c>
      <c r="C10" s="16" t="s">
        <v>105</v>
      </c>
      <c r="D10" s="16" t="s">
        <v>104</v>
      </c>
      <c r="E10" s="16" t="s">
        <v>106</v>
      </c>
      <c r="F10" s="16" t="s">
        <v>107</v>
      </c>
      <c r="G10" s="13">
        <f>SUM(G11:G71)</f>
        <v>9925943.716</v>
      </c>
      <c r="H10" s="13">
        <f>SUM(H11:H71)</f>
        <v>7942106.8902010182</v>
      </c>
      <c r="I10" s="13">
        <f>G10-H10</f>
        <v>1983836.8257989818</v>
      </c>
      <c r="J10" s="27"/>
      <c r="L10" s="27"/>
      <c r="M10" s="27"/>
    </row>
    <row r="11" spans="1:13" s="9" customFormat="1" ht="14.45" customHeight="1" x14ac:dyDescent="0.2">
      <c r="B11" s="21" t="s">
        <v>166</v>
      </c>
      <c r="C11" s="14" t="s">
        <v>167</v>
      </c>
      <c r="D11" s="14" t="s">
        <v>115</v>
      </c>
      <c r="E11" s="14" t="s">
        <v>109</v>
      </c>
      <c r="F11" s="14" t="s">
        <v>113</v>
      </c>
      <c r="G11" s="20">
        <v>500000</v>
      </c>
      <c r="H11" s="15">
        <v>0</v>
      </c>
      <c r="I11" s="15">
        <f t="shared" ref="I11:I74" si="0">G11-H11</f>
        <v>500000</v>
      </c>
      <c r="J11" s="27"/>
      <c r="L11" s="27"/>
      <c r="M11" s="29"/>
    </row>
    <row r="12" spans="1:13" ht="14.45" customHeight="1" x14ac:dyDescent="0.2">
      <c r="B12" s="21" t="s">
        <v>48</v>
      </c>
      <c r="C12" s="14" t="s">
        <v>15</v>
      </c>
      <c r="D12" s="14" t="s">
        <v>108</v>
      </c>
      <c r="E12" s="14" t="s">
        <v>109</v>
      </c>
      <c r="F12" s="14" t="s">
        <v>129</v>
      </c>
      <c r="G12" s="20">
        <v>0</v>
      </c>
      <c r="H12" s="15">
        <v>6117.0152799999996</v>
      </c>
      <c r="I12" s="15">
        <f t="shared" si="0"/>
        <v>-6117.0152799999996</v>
      </c>
      <c r="J12" s="27"/>
      <c r="M12" s="29"/>
    </row>
    <row r="13" spans="1:13" ht="14.45" customHeight="1" x14ac:dyDescent="0.2">
      <c r="A13" s="9"/>
      <c r="B13" s="21" t="s">
        <v>49</v>
      </c>
      <c r="C13" s="14" t="s">
        <v>16</v>
      </c>
      <c r="D13" s="14" t="s">
        <v>108</v>
      </c>
      <c r="E13" s="14" t="s">
        <v>109</v>
      </c>
      <c r="F13" s="14" t="s">
        <v>129</v>
      </c>
      <c r="G13" s="20">
        <v>0</v>
      </c>
      <c r="H13" s="15">
        <v>6493.5262199999997</v>
      </c>
      <c r="I13" s="15">
        <f t="shared" si="0"/>
        <v>-6493.5262199999997</v>
      </c>
      <c r="J13" s="27"/>
      <c r="L13" s="30"/>
      <c r="M13" s="29"/>
    </row>
    <row r="14" spans="1:13" ht="14.45" customHeight="1" x14ac:dyDescent="0.2">
      <c r="A14" s="9"/>
      <c r="B14" s="21" t="s">
        <v>50</v>
      </c>
      <c r="C14" s="14" t="s">
        <v>17</v>
      </c>
      <c r="D14" s="14" t="s">
        <v>108</v>
      </c>
      <c r="E14" s="14" t="s">
        <v>109</v>
      </c>
      <c r="F14" s="14" t="s">
        <v>129</v>
      </c>
      <c r="G14" s="20">
        <v>0</v>
      </c>
      <c r="H14" s="15">
        <v>3326.8452900000002</v>
      </c>
      <c r="I14" s="15">
        <f t="shared" si="0"/>
        <v>-3326.8452900000002</v>
      </c>
      <c r="J14" s="27"/>
      <c r="M14" s="29"/>
    </row>
    <row r="15" spans="1:13" ht="14.45" customHeight="1" x14ac:dyDescent="0.2">
      <c r="A15" s="9"/>
      <c r="B15" s="21" t="s">
        <v>51</v>
      </c>
      <c r="C15" s="14" t="s">
        <v>17</v>
      </c>
      <c r="D15" s="14" t="s">
        <v>108</v>
      </c>
      <c r="E15" s="14" t="s">
        <v>109</v>
      </c>
      <c r="F15" s="14" t="s">
        <v>129</v>
      </c>
      <c r="G15" s="20">
        <v>0</v>
      </c>
      <c r="H15" s="15">
        <v>1512.8227199999999</v>
      </c>
      <c r="I15" s="15">
        <f t="shared" si="0"/>
        <v>-1512.8227199999999</v>
      </c>
      <c r="J15" s="27"/>
      <c r="M15" s="29"/>
    </row>
    <row r="16" spans="1:13" ht="14.45" customHeight="1" x14ac:dyDescent="0.2">
      <c r="A16" s="9"/>
      <c r="B16" s="21" t="s">
        <v>52</v>
      </c>
      <c r="C16" s="14" t="s">
        <v>18</v>
      </c>
      <c r="D16" s="14" t="s">
        <v>108</v>
      </c>
      <c r="E16" s="14" t="s">
        <v>109</v>
      </c>
      <c r="F16" s="14" t="s">
        <v>129</v>
      </c>
      <c r="G16" s="20">
        <v>0</v>
      </c>
      <c r="H16" s="15">
        <v>10244.976769999999</v>
      </c>
      <c r="I16" s="15">
        <f t="shared" si="0"/>
        <v>-10244.976769999999</v>
      </c>
      <c r="J16" s="27"/>
      <c r="M16" s="29"/>
    </row>
    <row r="17" spans="1:13" ht="14.45" customHeight="1" x14ac:dyDescent="0.2">
      <c r="A17" s="9"/>
      <c r="B17" s="21" t="s">
        <v>53</v>
      </c>
      <c r="C17" s="14" t="s">
        <v>19</v>
      </c>
      <c r="D17" s="14" t="s">
        <v>108</v>
      </c>
      <c r="E17" s="14" t="s">
        <v>109</v>
      </c>
      <c r="F17" s="14" t="s">
        <v>129</v>
      </c>
      <c r="G17" s="20">
        <v>0</v>
      </c>
      <c r="H17" s="15">
        <v>19508.898149999997</v>
      </c>
      <c r="I17" s="15">
        <f t="shared" si="0"/>
        <v>-19508.898149999997</v>
      </c>
      <c r="J17" s="27"/>
      <c r="M17" s="29"/>
    </row>
    <row r="18" spans="1:13" ht="14.45" customHeight="1" x14ac:dyDescent="0.2">
      <c r="A18" s="9"/>
      <c r="B18" s="21" t="s">
        <v>54</v>
      </c>
      <c r="C18" s="14" t="s">
        <v>20</v>
      </c>
      <c r="D18" s="14" t="s">
        <v>108</v>
      </c>
      <c r="E18" s="14" t="s">
        <v>109</v>
      </c>
      <c r="F18" s="14" t="s">
        <v>129</v>
      </c>
      <c r="G18" s="20">
        <v>0</v>
      </c>
      <c r="H18" s="15">
        <v>19902.118910000001</v>
      </c>
      <c r="I18" s="15">
        <f t="shared" si="0"/>
        <v>-19902.118910000001</v>
      </c>
      <c r="J18" s="27"/>
      <c r="M18" s="29"/>
    </row>
    <row r="19" spans="1:13" ht="14.45" customHeight="1" x14ac:dyDescent="0.2">
      <c r="A19" s="9"/>
      <c r="B19" s="21" t="s">
        <v>55</v>
      </c>
      <c r="C19" s="14" t="s">
        <v>21</v>
      </c>
      <c r="D19" s="14" t="s">
        <v>108</v>
      </c>
      <c r="E19" s="14" t="s">
        <v>109</v>
      </c>
      <c r="F19" s="14" t="s">
        <v>110</v>
      </c>
      <c r="G19" s="20">
        <v>0</v>
      </c>
      <c r="H19" s="15">
        <v>17071.98847</v>
      </c>
      <c r="I19" s="15">
        <f t="shared" si="0"/>
        <v>-17071.98847</v>
      </c>
      <c r="J19" s="27"/>
      <c r="M19" s="29"/>
    </row>
    <row r="20" spans="1:13" ht="14.45" customHeight="1" x14ac:dyDescent="0.2">
      <c r="A20" s="9"/>
      <c r="B20" s="21" t="s">
        <v>56</v>
      </c>
      <c r="C20" s="14" t="s">
        <v>22</v>
      </c>
      <c r="D20" s="14" t="s">
        <v>108</v>
      </c>
      <c r="E20" s="14" t="s">
        <v>109</v>
      </c>
      <c r="F20" s="14" t="s">
        <v>113</v>
      </c>
      <c r="G20" s="20">
        <v>0</v>
      </c>
      <c r="H20" s="15">
        <v>1181000</v>
      </c>
      <c r="I20" s="15">
        <f t="shared" si="0"/>
        <v>-1181000</v>
      </c>
      <c r="J20" s="27"/>
      <c r="K20" s="27"/>
      <c r="M20" s="29"/>
    </row>
    <row r="21" spans="1:13" ht="14.45" customHeight="1" x14ac:dyDescent="0.2">
      <c r="A21" s="9"/>
      <c r="B21" s="21" t="s">
        <v>57</v>
      </c>
      <c r="C21" s="14" t="s">
        <v>22</v>
      </c>
      <c r="D21" s="14" t="s">
        <v>108</v>
      </c>
      <c r="E21" s="14" t="s">
        <v>109</v>
      </c>
      <c r="F21" s="14" t="s">
        <v>113</v>
      </c>
      <c r="G21" s="20">
        <v>0</v>
      </c>
      <c r="H21" s="15">
        <v>1125000</v>
      </c>
      <c r="I21" s="15">
        <f t="shared" si="0"/>
        <v>-1125000</v>
      </c>
      <c r="J21" s="27"/>
      <c r="K21" s="27"/>
      <c r="M21" s="29"/>
    </row>
    <row r="22" spans="1:13" ht="14.45" customHeight="1" x14ac:dyDescent="0.2">
      <c r="A22" s="9"/>
      <c r="B22" s="21" t="s">
        <v>58</v>
      </c>
      <c r="C22" s="14" t="s">
        <v>23</v>
      </c>
      <c r="D22" s="14" t="s">
        <v>108</v>
      </c>
      <c r="E22" s="14" t="s">
        <v>109</v>
      </c>
      <c r="F22" s="14" t="s">
        <v>113</v>
      </c>
      <c r="G22" s="20">
        <v>0</v>
      </c>
      <c r="H22" s="15">
        <v>1403895.8089999999</v>
      </c>
      <c r="I22" s="15">
        <f t="shared" si="0"/>
        <v>-1403895.8089999999</v>
      </c>
      <c r="J22" s="27"/>
      <c r="K22" s="27"/>
      <c r="M22" s="29"/>
    </row>
    <row r="23" spans="1:13" ht="14.45" customHeight="1" x14ac:dyDescent="0.2">
      <c r="A23" s="9"/>
      <c r="B23" s="21" t="s">
        <v>59</v>
      </c>
      <c r="C23" s="14" t="s">
        <v>22</v>
      </c>
      <c r="D23" s="14" t="s">
        <v>108</v>
      </c>
      <c r="E23" s="14" t="s">
        <v>109</v>
      </c>
      <c r="F23" s="14" t="s">
        <v>113</v>
      </c>
      <c r="G23" s="20">
        <v>0</v>
      </c>
      <c r="H23" s="15">
        <v>1196000</v>
      </c>
      <c r="I23" s="15">
        <f t="shared" si="0"/>
        <v>-1196000</v>
      </c>
      <c r="J23" s="27"/>
      <c r="K23" s="27"/>
      <c r="M23" s="29"/>
    </row>
    <row r="24" spans="1:13" ht="14.45" customHeight="1" x14ac:dyDescent="0.2">
      <c r="A24" s="9"/>
      <c r="B24" s="21" t="s">
        <v>60</v>
      </c>
      <c r="C24" s="14" t="s">
        <v>24</v>
      </c>
      <c r="D24" s="14" t="s">
        <v>108</v>
      </c>
      <c r="E24" s="14" t="s">
        <v>109</v>
      </c>
      <c r="F24" s="14" t="s">
        <v>113</v>
      </c>
      <c r="G24" s="20">
        <v>0</v>
      </c>
      <c r="H24" s="15">
        <v>802732.55799999996</v>
      </c>
      <c r="I24" s="15">
        <f t="shared" si="0"/>
        <v>-802732.55799999996</v>
      </c>
      <c r="J24" s="27"/>
      <c r="K24" s="27"/>
      <c r="M24" s="29"/>
    </row>
    <row r="25" spans="1:13" ht="14.45" customHeight="1" x14ac:dyDescent="0.2">
      <c r="A25" s="9"/>
      <c r="B25" s="21" t="s">
        <v>61</v>
      </c>
      <c r="C25" s="14" t="s">
        <v>22</v>
      </c>
      <c r="D25" s="14" t="s">
        <v>108</v>
      </c>
      <c r="E25" s="14" t="s">
        <v>109</v>
      </c>
      <c r="F25" s="14" t="s">
        <v>113</v>
      </c>
      <c r="G25" s="20">
        <v>0</v>
      </c>
      <c r="H25" s="15">
        <v>1429893.2579999999</v>
      </c>
      <c r="I25" s="15">
        <f t="shared" si="0"/>
        <v>-1429893.2579999999</v>
      </c>
      <c r="J25" s="27"/>
      <c r="K25" s="27"/>
      <c r="M25" s="29"/>
    </row>
    <row r="26" spans="1:13" ht="14.45" customHeight="1" x14ac:dyDescent="0.2">
      <c r="A26" s="9"/>
      <c r="B26" s="21" t="s">
        <v>62</v>
      </c>
      <c r="C26" s="14" t="s">
        <v>22</v>
      </c>
      <c r="D26" s="14" t="s">
        <v>108</v>
      </c>
      <c r="E26" s="14" t="s">
        <v>109</v>
      </c>
      <c r="F26" s="14" t="s">
        <v>113</v>
      </c>
      <c r="G26" s="20">
        <v>0</v>
      </c>
      <c r="H26" s="15">
        <v>74329.691999999995</v>
      </c>
      <c r="I26" s="15">
        <f t="shared" si="0"/>
        <v>-74329.691999999995</v>
      </c>
      <c r="J26" s="27"/>
      <c r="K26" s="27"/>
      <c r="M26" s="29"/>
    </row>
    <row r="27" spans="1:13" ht="14.45" customHeight="1" x14ac:dyDescent="0.2">
      <c r="A27" s="9"/>
      <c r="B27" s="21" t="s">
        <v>63</v>
      </c>
      <c r="C27" s="14" t="s">
        <v>24</v>
      </c>
      <c r="D27" s="14" t="s">
        <v>108</v>
      </c>
      <c r="E27" s="14" t="s">
        <v>109</v>
      </c>
      <c r="F27" s="14" t="s">
        <v>113</v>
      </c>
      <c r="G27" s="20">
        <v>0</v>
      </c>
      <c r="H27" s="15">
        <v>103271</v>
      </c>
      <c r="I27" s="15">
        <f t="shared" si="0"/>
        <v>-103271</v>
      </c>
      <c r="J27" s="27"/>
      <c r="K27" s="27"/>
      <c r="M27" s="29"/>
    </row>
    <row r="28" spans="1:13" ht="14.45" customHeight="1" x14ac:dyDescent="0.2">
      <c r="A28" s="9"/>
      <c r="B28" s="21" t="s">
        <v>64</v>
      </c>
      <c r="C28" s="14" t="s">
        <v>25</v>
      </c>
      <c r="D28" s="14" t="s">
        <v>108</v>
      </c>
      <c r="E28" s="14" t="s">
        <v>109</v>
      </c>
      <c r="F28" s="14" t="s">
        <v>113</v>
      </c>
      <c r="G28" s="20">
        <v>0</v>
      </c>
      <c r="H28" s="15">
        <v>4332.0381799999996</v>
      </c>
      <c r="I28" s="15">
        <f t="shared" si="0"/>
        <v>-4332.0381799999996</v>
      </c>
      <c r="J28" s="27"/>
      <c r="K28" s="27"/>
      <c r="M28" s="29"/>
    </row>
    <row r="29" spans="1:13" ht="14.45" customHeight="1" x14ac:dyDescent="0.2">
      <c r="A29" s="9"/>
      <c r="B29" s="21" t="s">
        <v>65</v>
      </c>
      <c r="C29" s="14" t="s">
        <v>24</v>
      </c>
      <c r="D29" s="14" t="s">
        <v>108</v>
      </c>
      <c r="E29" s="14" t="s">
        <v>109</v>
      </c>
      <c r="F29" s="14" t="s">
        <v>113</v>
      </c>
      <c r="G29" s="20">
        <v>0</v>
      </c>
      <c r="H29" s="15">
        <v>109821.399</v>
      </c>
      <c r="I29" s="15">
        <f t="shared" si="0"/>
        <v>-109821.399</v>
      </c>
      <c r="J29" s="27"/>
      <c r="K29" s="30"/>
      <c r="M29" s="29"/>
    </row>
    <row r="30" spans="1:13" ht="14.45" customHeight="1" x14ac:dyDescent="0.2">
      <c r="A30" s="9"/>
      <c r="B30" s="21" t="s">
        <v>66</v>
      </c>
      <c r="C30" s="14" t="s">
        <v>26</v>
      </c>
      <c r="D30" s="14" t="s">
        <v>108</v>
      </c>
      <c r="E30" s="14" t="s">
        <v>109</v>
      </c>
      <c r="F30" s="14" t="s">
        <v>130</v>
      </c>
      <c r="G30" s="20">
        <v>0</v>
      </c>
      <c r="H30" s="15">
        <v>14134.95599</v>
      </c>
      <c r="I30" s="15">
        <f t="shared" si="0"/>
        <v>-14134.95599</v>
      </c>
      <c r="J30" s="27"/>
      <c r="M30" s="29"/>
    </row>
    <row r="31" spans="1:13" ht="14.45" customHeight="1" x14ac:dyDescent="0.2">
      <c r="A31" s="9"/>
      <c r="B31" s="21" t="s">
        <v>67</v>
      </c>
      <c r="C31" s="14" t="s">
        <v>27</v>
      </c>
      <c r="D31" s="14" t="s">
        <v>108</v>
      </c>
      <c r="E31" s="14" t="s">
        <v>109</v>
      </c>
      <c r="F31" s="14" t="s">
        <v>129</v>
      </c>
      <c r="G31" s="20">
        <v>0</v>
      </c>
      <c r="H31" s="15">
        <v>26866.51713</v>
      </c>
      <c r="I31" s="15">
        <f t="shared" si="0"/>
        <v>-26866.51713</v>
      </c>
      <c r="J31" s="27"/>
      <c r="M31" s="29"/>
    </row>
    <row r="32" spans="1:13" ht="14.45" customHeight="1" x14ac:dyDescent="0.2">
      <c r="A32" s="9"/>
      <c r="B32" s="21" t="s">
        <v>68</v>
      </c>
      <c r="C32" s="14" t="s">
        <v>26</v>
      </c>
      <c r="D32" s="14" t="s">
        <v>108</v>
      </c>
      <c r="E32" s="14" t="s">
        <v>109</v>
      </c>
      <c r="F32" s="14" t="s">
        <v>113</v>
      </c>
      <c r="G32" s="20">
        <v>0</v>
      </c>
      <c r="H32" s="15">
        <v>6014.59602</v>
      </c>
      <c r="I32" s="15">
        <f t="shared" si="0"/>
        <v>-6014.59602</v>
      </c>
      <c r="J32" s="27"/>
      <c r="M32" s="29"/>
    </row>
    <row r="33" spans="1:13" ht="14.45" customHeight="1" x14ac:dyDescent="0.2">
      <c r="A33" s="9"/>
      <c r="B33" s="21" t="s">
        <v>69</v>
      </c>
      <c r="C33" s="14" t="s">
        <v>28</v>
      </c>
      <c r="D33" s="14" t="s">
        <v>108</v>
      </c>
      <c r="E33" s="14" t="s">
        <v>109</v>
      </c>
      <c r="F33" s="14" t="s">
        <v>113</v>
      </c>
      <c r="G33" s="20">
        <v>0</v>
      </c>
      <c r="H33" s="15">
        <v>4976.5932499999999</v>
      </c>
      <c r="I33" s="15">
        <f t="shared" si="0"/>
        <v>-4976.5932499999999</v>
      </c>
      <c r="J33" s="27"/>
      <c r="M33" s="29"/>
    </row>
    <row r="34" spans="1:13" ht="14.45" customHeight="1" x14ac:dyDescent="0.2">
      <c r="A34" s="9"/>
      <c r="B34" s="21" t="s">
        <v>70</v>
      </c>
      <c r="C34" s="14" t="s">
        <v>28</v>
      </c>
      <c r="D34" s="14" t="s">
        <v>108</v>
      </c>
      <c r="E34" s="14" t="s">
        <v>109</v>
      </c>
      <c r="F34" s="14" t="s">
        <v>113</v>
      </c>
      <c r="G34" s="20">
        <v>0</v>
      </c>
      <c r="H34" s="15">
        <v>2912.6074800000001</v>
      </c>
      <c r="I34" s="15">
        <f t="shared" si="0"/>
        <v>-2912.6074800000001</v>
      </c>
      <c r="J34" s="27"/>
      <c r="M34" s="29"/>
    </row>
    <row r="35" spans="1:13" ht="14.45" customHeight="1" x14ac:dyDescent="0.2">
      <c r="A35" s="9"/>
      <c r="B35" s="21" t="s">
        <v>71</v>
      </c>
      <c r="C35" s="14" t="s">
        <v>28</v>
      </c>
      <c r="D35" s="14" t="s">
        <v>108</v>
      </c>
      <c r="E35" s="14" t="s">
        <v>109</v>
      </c>
      <c r="F35" s="14" t="s">
        <v>113</v>
      </c>
      <c r="G35" s="20">
        <v>0</v>
      </c>
      <c r="H35" s="15">
        <v>287.58741000000003</v>
      </c>
      <c r="I35" s="15">
        <f t="shared" si="0"/>
        <v>-287.58741000000003</v>
      </c>
      <c r="J35" s="27"/>
      <c r="M35" s="29"/>
    </row>
    <row r="36" spans="1:13" ht="14.45" customHeight="1" x14ac:dyDescent="0.2">
      <c r="A36" s="9"/>
      <c r="B36" s="21" t="s">
        <v>72</v>
      </c>
      <c r="C36" s="14" t="s">
        <v>29</v>
      </c>
      <c r="D36" s="14" t="s">
        <v>108</v>
      </c>
      <c r="E36" s="14" t="s">
        <v>109</v>
      </c>
      <c r="F36" s="14" t="s">
        <v>113</v>
      </c>
      <c r="G36" s="20">
        <v>0</v>
      </c>
      <c r="H36" s="15">
        <v>8363.2455099999988</v>
      </c>
      <c r="I36" s="15">
        <f t="shared" si="0"/>
        <v>-8363.2455099999988</v>
      </c>
      <c r="J36" s="27"/>
      <c r="M36" s="29"/>
    </row>
    <row r="37" spans="1:13" ht="14.45" customHeight="1" x14ac:dyDescent="0.2">
      <c r="A37" s="9"/>
      <c r="B37" s="21" t="s">
        <v>73</v>
      </c>
      <c r="C37" s="14" t="s">
        <v>28</v>
      </c>
      <c r="D37" s="14" t="s">
        <v>108</v>
      </c>
      <c r="E37" s="14" t="s">
        <v>109</v>
      </c>
      <c r="F37" s="14" t="s">
        <v>113</v>
      </c>
      <c r="G37" s="20">
        <v>0</v>
      </c>
      <c r="H37" s="15">
        <v>9586.444019999999</v>
      </c>
      <c r="I37" s="15">
        <f t="shared" si="0"/>
        <v>-9586.444019999999</v>
      </c>
      <c r="J37" s="27"/>
      <c r="M37" s="29"/>
    </row>
    <row r="38" spans="1:13" ht="14.45" customHeight="1" x14ac:dyDescent="0.2">
      <c r="A38" s="9"/>
      <c r="B38" s="21" t="s">
        <v>74</v>
      </c>
      <c r="C38" s="14" t="s">
        <v>28</v>
      </c>
      <c r="D38" s="14" t="s">
        <v>108</v>
      </c>
      <c r="E38" s="14" t="s">
        <v>109</v>
      </c>
      <c r="F38" s="14" t="s">
        <v>113</v>
      </c>
      <c r="G38" s="20">
        <v>0</v>
      </c>
      <c r="H38" s="15">
        <v>2243.9675999999999</v>
      </c>
      <c r="I38" s="15">
        <f t="shared" si="0"/>
        <v>-2243.9675999999999</v>
      </c>
      <c r="J38" s="27"/>
      <c r="M38" s="29"/>
    </row>
    <row r="39" spans="1:13" ht="14.45" customHeight="1" x14ac:dyDescent="0.2">
      <c r="A39" s="9"/>
      <c r="B39" s="21" t="s">
        <v>75</v>
      </c>
      <c r="C39" s="14" t="s">
        <v>30</v>
      </c>
      <c r="D39" s="14" t="s">
        <v>114</v>
      </c>
      <c r="E39" s="14" t="s">
        <v>109</v>
      </c>
      <c r="F39" s="14" t="s">
        <v>113</v>
      </c>
      <c r="G39" s="20">
        <v>0</v>
      </c>
      <c r="H39" s="15">
        <v>2880.2656299999999</v>
      </c>
      <c r="I39" s="15">
        <f t="shared" si="0"/>
        <v>-2880.2656299999999</v>
      </c>
      <c r="J39" s="27"/>
      <c r="M39" s="29"/>
    </row>
    <row r="40" spans="1:13" ht="14.45" customHeight="1" x14ac:dyDescent="0.2">
      <c r="A40" s="9"/>
      <c r="B40" s="21" t="s">
        <v>76</v>
      </c>
      <c r="C40" s="14" t="s">
        <v>31</v>
      </c>
      <c r="D40" s="14" t="s">
        <v>114</v>
      </c>
      <c r="E40" s="14" t="s">
        <v>109</v>
      </c>
      <c r="F40" s="14" t="s">
        <v>113</v>
      </c>
      <c r="G40" s="20">
        <v>0</v>
      </c>
      <c r="H40" s="15">
        <v>4347.6294800000005</v>
      </c>
      <c r="I40" s="15">
        <f t="shared" si="0"/>
        <v>-4347.6294800000005</v>
      </c>
      <c r="J40" s="27"/>
      <c r="M40" s="29"/>
    </row>
    <row r="41" spans="1:13" ht="14.45" customHeight="1" x14ac:dyDescent="0.2">
      <c r="A41" s="9"/>
      <c r="B41" s="21" t="s">
        <v>77</v>
      </c>
      <c r="C41" s="14" t="s">
        <v>131</v>
      </c>
      <c r="D41" s="14" t="s">
        <v>115</v>
      </c>
      <c r="E41" s="14" t="s">
        <v>109</v>
      </c>
      <c r="F41" s="14" t="s">
        <v>113</v>
      </c>
      <c r="G41" s="20">
        <v>0</v>
      </c>
      <c r="H41" s="15">
        <v>10384.80647</v>
      </c>
      <c r="I41" s="15">
        <f t="shared" si="0"/>
        <v>-10384.80647</v>
      </c>
      <c r="J41" s="27"/>
      <c r="M41" s="29"/>
    </row>
    <row r="42" spans="1:13" s="8" customFormat="1" ht="14.45" customHeight="1" x14ac:dyDescent="0.2">
      <c r="A42" s="9"/>
      <c r="B42" s="21" t="s">
        <v>78</v>
      </c>
      <c r="C42" s="14" t="s">
        <v>30</v>
      </c>
      <c r="D42" s="14" t="s">
        <v>114</v>
      </c>
      <c r="E42" s="14" t="s">
        <v>109</v>
      </c>
      <c r="F42" s="14" t="s">
        <v>113</v>
      </c>
      <c r="G42" s="20">
        <v>0</v>
      </c>
      <c r="H42" s="15">
        <v>3771.6092100000001</v>
      </c>
      <c r="I42" s="15">
        <f t="shared" si="0"/>
        <v>-3771.6092100000001</v>
      </c>
      <c r="J42" s="27"/>
      <c r="M42" s="29"/>
    </row>
    <row r="43" spans="1:13" s="8" customFormat="1" ht="14.45" customHeight="1" x14ac:dyDescent="0.2">
      <c r="A43" s="9"/>
      <c r="B43" s="21" t="s">
        <v>79</v>
      </c>
      <c r="C43" s="14" t="s">
        <v>31</v>
      </c>
      <c r="D43" s="14" t="s">
        <v>114</v>
      </c>
      <c r="E43" s="14" t="s">
        <v>109</v>
      </c>
      <c r="F43" s="14" t="s">
        <v>113</v>
      </c>
      <c r="G43" s="20">
        <v>0</v>
      </c>
      <c r="H43" s="15">
        <v>1470.0496900000001</v>
      </c>
      <c r="I43" s="15">
        <f t="shared" si="0"/>
        <v>-1470.0496900000001</v>
      </c>
      <c r="J43" s="27"/>
      <c r="M43" s="29"/>
    </row>
    <row r="44" spans="1:13" s="9" customFormat="1" ht="14.45" customHeight="1" x14ac:dyDescent="0.2">
      <c r="B44" s="21" t="s">
        <v>168</v>
      </c>
      <c r="C44" s="14" t="s">
        <v>169</v>
      </c>
      <c r="D44" s="14" t="s">
        <v>108</v>
      </c>
      <c r="E44" s="14" t="s">
        <v>109</v>
      </c>
      <c r="F44" s="14" t="s">
        <v>129</v>
      </c>
      <c r="G44" s="20">
        <v>7425943.716</v>
      </c>
      <c r="H44" s="15">
        <v>184.45357000000001</v>
      </c>
      <c r="I44" s="15">
        <f t="shared" si="0"/>
        <v>7425759.2624300001</v>
      </c>
      <c r="J44" s="27"/>
      <c r="M44" s="29"/>
    </row>
    <row r="45" spans="1:13" ht="14.45" customHeight="1" x14ac:dyDescent="0.2">
      <c r="A45" s="9"/>
      <c r="B45" s="21" t="s">
        <v>80</v>
      </c>
      <c r="C45" s="14" t="s">
        <v>32</v>
      </c>
      <c r="D45" s="14" t="s">
        <v>108</v>
      </c>
      <c r="E45" s="14" t="s">
        <v>109</v>
      </c>
      <c r="F45" s="14" t="s">
        <v>129</v>
      </c>
      <c r="G45" s="20">
        <v>0</v>
      </c>
      <c r="H45" s="15">
        <v>107098.14508</v>
      </c>
      <c r="I45" s="15">
        <f t="shared" si="0"/>
        <v>-107098.14508</v>
      </c>
      <c r="J45" s="27"/>
      <c r="M45" s="29"/>
    </row>
    <row r="46" spans="1:13" ht="14.45" customHeight="1" x14ac:dyDescent="0.2">
      <c r="A46" s="9"/>
      <c r="B46" s="21" t="s">
        <v>81</v>
      </c>
      <c r="C46" s="14" t="s">
        <v>33</v>
      </c>
      <c r="D46" s="14" t="s">
        <v>115</v>
      </c>
      <c r="E46" s="14" t="s">
        <v>109</v>
      </c>
      <c r="F46" s="14" t="s">
        <v>113</v>
      </c>
      <c r="G46" s="20">
        <v>0</v>
      </c>
      <c r="H46" s="15">
        <v>4967.6233200000006</v>
      </c>
      <c r="I46" s="15">
        <f t="shared" si="0"/>
        <v>-4967.6233200000006</v>
      </c>
      <c r="J46" s="27"/>
      <c r="M46" s="29"/>
    </row>
    <row r="47" spans="1:13" ht="14.45" customHeight="1" x14ac:dyDescent="0.2">
      <c r="A47" s="9"/>
      <c r="B47" s="21" t="s">
        <v>82</v>
      </c>
      <c r="C47" s="14" t="s">
        <v>33</v>
      </c>
      <c r="D47" s="14" t="s">
        <v>115</v>
      </c>
      <c r="E47" s="14" t="s">
        <v>109</v>
      </c>
      <c r="F47" s="14" t="s">
        <v>113</v>
      </c>
      <c r="G47" s="20">
        <v>0</v>
      </c>
      <c r="H47" s="15">
        <v>3104.7645700000003</v>
      </c>
      <c r="I47" s="15">
        <f t="shared" si="0"/>
        <v>-3104.7645700000003</v>
      </c>
      <c r="J47" s="27"/>
      <c r="M47" s="29"/>
    </row>
    <row r="48" spans="1:13" ht="14.45" customHeight="1" x14ac:dyDescent="0.2">
      <c r="A48" s="9"/>
      <c r="B48" s="21" t="s">
        <v>83</v>
      </c>
      <c r="C48" s="14" t="s">
        <v>33</v>
      </c>
      <c r="D48" s="14" t="s">
        <v>115</v>
      </c>
      <c r="E48" s="14" t="s">
        <v>109</v>
      </c>
      <c r="F48" s="14" t="s">
        <v>113</v>
      </c>
      <c r="G48" s="20">
        <v>0</v>
      </c>
      <c r="H48" s="15">
        <v>1034.9215300000001</v>
      </c>
      <c r="I48" s="15">
        <f t="shared" si="0"/>
        <v>-1034.9215300000001</v>
      </c>
      <c r="J48" s="27"/>
      <c r="M48" s="29"/>
    </row>
    <row r="49" spans="1:13" ht="14.45" customHeight="1" x14ac:dyDescent="0.2">
      <c r="A49" s="9"/>
      <c r="B49" s="21" t="s">
        <v>84</v>
      </c>
      <c r="C49" s="14" t="s">
        <v>46</v>
      </c>
      <c r="D49" s="14" t="s">
        <v>115</v>
      </c>
      <c r="E49" s="14" t="s">
        <v>109</v>
      </c>
      <c r="F49" s="14" t="s">
        <v>113</v>
      </c>
      <c r="G49" s="20">
        <v>0</v>
      </c>
      <c r="H49" s="15">
        <v>1852.2139499999998</v>
      </c>
      <c r="I49" s="15">
        <f t="shared" si="0"/>
        <v>-1852.2139499999998</v>
      </c>
      <c r="J49" s="27"/>
      <c r="M49" s="29"/>
    </row>
    <row r="50" spans="1:13" s="9" customFormat="1" ht="14.45" customHeight="1" x14ac:dyDescent="0.2">
      <c r="B50" s="21" t="s">
        <v>85</v>
      </c>
      <c r="C50" s="14" t="s">
        <v>47</v>
      </c>
      <c r="D50" s="14" t="s">
        <v>115</v>
      </c>
      <c r="E50" s="14" t="s">
        <v>109</v>
      </c>
      <c r="F50" s="14" t="s">
        <v>113</v>
      </c>
      <c r="G50" s="20">
        <v>0</v>
      </c>
      <c r="H50" s="15">
        <v>1852.2139499999998</v>
      </c>
      <c r="I50" s="15">
        <f t="shared" si="0"/>
        <v>-1852.2139499999998</v>
      </c>
      <c r="J50" s="27"/>
      <c r="M50" s="29"/>
    </row>
    <row r="51" spans="1:13" s="9" customFormat="1" ht="14.45" customHeight="1" x14ac:dyDescent="0.2">
      <c r="B51" s="21" t="s">
        <v>86</v>
      </c>
      <c r="C51" s="14" t="s">
        <v>132</v>
      </c>
      <c r="D51" s="14" t="s">
        <v>108</v>
      </c>
      <c r="E51" s="14" t="s">
        <v>109</v>
      </c>
      <c r="F51" s="14" t="s">
        <v>113</v>
      </c>
      <c r="G51" s="20">
        <v>0</v>
      </c>
      <c r="H51" s="15">
        <v>1852.2139510220366</v>
      </c>
      <c r="I51" s="15">
        <f t="shared" si="0"/>
        <v>-1852.2139510220366</v>
      </c>
      <c r="J51" s="27"/>
      <c r="M51" s="29"/>
    </row>
    <row r="52" spans="1:13" s="9" customFormat="1" ht="14.45" customHeight="1" x14ac:dyDescent="0.2">
      <c r="B52" s="21" t="s">
        <v>87</v>
      </c>
      <c r="C52" s="14" t="s">
        <v>133</v>
      </c>
      <c r="D52" s="14" t="s">
        <v>108</v>
      </c>
      <c r="E52" s="14" t="s">
        <v>109</v>
      </c>
      <c r="F52" s="14" t="s">
        <v>113</v>
      </c>
      <c r="G52" s="20">
        <v>0</v>
      </c>
      <c r="H52" s="15">
        <v>1741.0811100000001</v>
      </c>
      <c r="I52" s="15">
        <f t="shared" si="0"/>
        <v>-1741.0811100000001</v>
      </c>
      <c r="J52" s="27"/>
      <c r="M52" s="29"/>
    </row>
    <row r="53" spans="1:13" s="9" customFormat="1" ht="14.45" customHeight="1" x14ac:dyDescent="0.2">
      <c r="B53" s="21" t="s">
        <v>170</v>
      </c>
      <c r="C53" s="14" t="s">
        <v>171</v>
      </c>
      <c r="D53" s="14" t="s">
        <v>115</v>
      </c>
      <c r="E53" s="14" t="s">
        <v>109</v>
      </c>
      <c r="F53" s="14" t="s">
        <v>113</v>
      </c>
      <c r="G53" s="20">
        <v>250000</v>
      </c>
      <c r="H53" s="15">
        <v>0</v>
      </c>
      <c r="I53" s="15">
        <f t="shared" si="0"/>
        <v>250000</v>
      </c>
      <c r="J53" s="27"/>
      <c r="M53" s="29"/>
    </row>
    <row r="54" spans="1:13" s="9" customFormat="1" ht="14.45" customHeight="1" x14ac:dyDescent="0.2">
      <c r="B54" s="21" t="s">
        <v>116</v>
      </c>
      <c r="C54" s="14" t="s">
        <v>34</v>
      </c>
      <c r="D54" s="14" t="s">
        <v>108</v>
      </c>
      <c r="E54" s="14" t="s">
        <v>109</v>
      </c>
      <c r="F54" s="14" t="s">
        <v>129</v>
      </c>
      <c r="G54" s="20">
        <v>0</v>
      </c>
      <c r="H54" s="15">
        <v>9287.6509999999998</v>
      </c>
      <c r="I54" s="15">
        <f t="shared" si="0"/>
        <v>-9287.6509999999998</v>
      </c>
      <c r="J54" s="27"/>
      <c r="M54" s="29"/>
    </row>
    <row r="55" spans="1:13" s="9" customFormat="1" ht="14.45" customHeight="1" x14ac:dyDescent="0.2">
      <c r="B55" s="21" t="s">
        <v>117</v>
      </c>
      <c r="C55" s="14" t="s">
        <v>35</v>
      </c>
      <c r="D55" s="14" t="s">
        <v>108</v>
      </c>
      <c r="E55" s="14" t="s">
        <v>109</v>
      </c>
      <c r="F55" s="14" t="s">
        <v>129</v>
      </c>
      <c r="G55" s="20">
        <v>0</v>
      </c>
      <c r="H55" s="15">
        <v>26867.860520000002</v>
      </c>
      <c r="I55" s="15">
        <f t="shared" si="0"/>
        <v>-26867.860520000002</v>
      </c>
      <c r="J55" s="27"/>
      <c r="M55" s="29"/>
    </row>
    <row r="56" spans="1:13" ht="14.45" customHeight="1" x14ac:dyDescent="0.2">
      <c r="A56" s="9"/>
      <c r="B56" s="21" t="s">
        <v>118</v>
      </c>
      <c r="C56" s="14" t="s">
        <v>36</v>
      </c>
      <c r="D56" s="14" t="s">
        <v>108</v>
      </c>
      <c r="E56" s="14" t="s">
        <v>109</v>
      </c>
      <c r="F56" s="14" t="s">
        <v>129</v>
      </c>
      <c r="G56" s="20">
        <v>0</v>
      </c>
      <c r="H56" s="15">
        <v>37513.52145</v>
      </c>
      <c r="I56" s="15">
        <f t="shared" si="0"/>
        <v>-37513.52145</v>
      </c>
      <c r="J56" s="27"/>
      <c r="M56" s="29"/>
    </row>
    <row r="57" spans="1:13" ht="14.45" customHeight="1" x14ac:dyDescent="0.2">
      <c r="A57" s="9"/>
      <c r="B57" s="21" t="s">
        <v>119</v>
      </c>
      <c r="C57" s="14" t="s">
        <v>37</v>
      </c>
      <c r="D57" s="14" t="s">
        <v>108</v>
      </c>
      <c r="E57" s="14" t="s">
        <v>109</v>
      </c>
      <c r="F57" s="14" t="s">
        <v>129</v>
      </c>
      <c r="G57" s="20">
        <v>0</v>
      </c>
      <c r="H57" s="15">
        <v>6471.2473200000004</v>
      </c>
      <c r="I57" s="15">
        <f t="shared" si="0"/>
        <v>-6471.2473200000004</v>
      </c>
      <c r="J57" s="27"/>
      <c r="M57" s="29"/>
    </row>
    <row r="58" spans="1:13" ht="14.45" customHeight="1" x14ac:dyDescent="0.2">
      <c r="A58" s="9"/>
      <c r="B58" s="21" t="s">
        <v>120</v>
      </c>
      <c r="C58" s="14" t="s">
        <v>38</v>
      </c>
      <c r="D58" s="14" t="s">
        <v>108</v>
      </c>
      <c r="E58" s="14" t="s">
        <v>109</v>
      </c>
      <c r="F58" s="14" t="s">
        <v>129</v>
      </c>
      <c r="G58" s="20">
        <v>0</v>
      </c>
      <c r="H58" s="15">
        <v>9287.655490000001</v>
      </c>
      <c r="I58" s="15">
        <f t="shared" si="0"/>
        <v>-9287.655490000001</v>
      </c>
      <c r="J58" s="27"/>
      <c r="M58" s="29"/>
    </row>
    <row r="59" spans="1:13" ht="14.45" customHeight="1" x14ac:dyDescent="0.2">
      <c r="A59" s="9"/>
      <c r="B59" s="21" t="s">
        <v>121</v>
      </c>
      <c r="C59" s="14" t="s">
        <v>39</v>
      </c>
      <c r="D59" s="14" t="s">
        <v>108</v>
      </c>
      <c r="E59" s="14" t="s">
        <v>109</v>
      </c>
      <c r="F59" s="14" t="s">
        <v>129</v>
      </c>
      <c r="G59" s="20">
        <v>0</v>
      </c>
      <c r="H59" s="15">
        <v>3980.4237799999996</v>
      </c>
      <c r="I59" s="15">
        <f t="shared" si="0"/>
        <v>-3980.4237799999996</v>
      </c>
      <c r="J59" s="27"/>
      <c r="M59" s="29"/>
    </row>
    <row r="60" spans="1:13" ht="14.45" customHeight="1" x14ac:dyDescent="0.2">
      <c r="A60" s="9"/>
      <c r="B60" s="21" t="s">
        <v>122</v>
      </c>
      <c r="C60" s="14" t="s">
        <v>134</v>
      </c>
      <c r="D60" s="14" t="s">
        <v>115</v>
      </c>
      <c r="E60" s="14" t="s">
        <v>109</v>
      </c>
      <c r="F60" s="14" t="s">
        <v>113</v>
      </c>
      <c r="G60" s="20">
        <v>0</v>
      </c>
      <c r="H60" s="15">
        <v>11859.113079999997</v>
      </c>
      <c r="I60" s="15">
        <f t="shared" si="0"/>
        <v>-11859.113079999997</v>
      </c>
      <c r="J60" s="27"/>
      <c r="M60" s="29"/>
    </row>
    <row r="61" spans="1:13" ht="14.45" customHeight="1" x14ac:dyDescent="0.2">
      <c r="A61" s="9"/>
      <c r="B61" s="21" t="s">
        <v>123</v>
      </c>
      <c r="C61" s="14" t="s">
        <v>40</v>
      </c>
      <c r="D61" s="14" t="s">
        <v>115</v>
      </c>
      <c r="E61" s="14" t="s">
        <v>109</v>
      </c>
      <c r="F61" s="14" t="s">
        <v>113</v>
      </c>
      <c r="G61" s="20">
        <v>0</v>
      </c>
      <c r="H61" s="15">
        <v>6770.5403800000004</v>
      </c>
      <c r="I61" s="15">
        <f t="shared" si="0"/>
        <v>-6770.5403800000004</v>
      </c>
      <c r="J61" s="27"/>
      <c r="M61" s="29"/>
    </row>
    <row r="62" spans="1:13" ht="14.45" customHeight="1" x14ac:dyDescent="0.2">
      <c r="A62" s="9"/>
      <c r="B62" s="21" t="s">
        <v>124</v>
      </c>
      <c r="C62" s="14" t="s">
        <v>41</v>
      </c>
      <c r="D62" s="14" t="s">
        <v>115</v>
      </c>
      <c r="E62" s="14" t="s">
        <v>109</v>
      </c>
      <c r="F62" s="14" t="s">
        <v>113</v>
      </c>
      <c r="G62" s="20">
        <v>0</v>
      </c>
      <c r="H62" s="15">
        <v>4348.5751200000004</v>
      </c>
      <c r="I62" s="15">
        <f t="shared" si="0"/>
        <v>-4348.5751200000004</v>
      </c>
      <c r="J62" s="27"/>
      <c r="M62" s="29"/>
    </row>
    <row r="63" spans="1:13" ht="14.45" customHeight="1" x14ac:dyDescent="0.2">
      <c r="A63" s="9"/>
      <c r="B63" s="21" t="s">
        <v>125</v>
      </c>
      <c r="C63" s="14" t="s">
        <v>42</v>
      </c>
      <c r="D63" s="14" t="s">
        <v>115</v>
      </c>
      <c r="E63" s="14" t="s">
        <v>109</v>
      </c>
      <c r="F63" s="14" t="s">
        <v>113</v>
      </c>
      <c r="G63" s="20">
        <v>0</v>
      </c>
      <c r="H63" s="15">
        <v>11449.208779999999</v>
      </c>
      <c r="I63" s="15">
        <f t="shared" si="0"/>
        <v>-11449.208779999999</v>
      </c>
      <c r="J63" s="27"/>
      <c r="M63" s="29"/>
    </row>
    <row r="64" spans="1:13" s="9" customFormat="1" ht="14.45" customHeight="1" x14ac:dyDescent="0.2">
      <c r="B64" s="21" t="s">
        <v>126</v>
      </c>
      <c r="C64" s="14" t="s">
        <v>135</v>
      </c>
      <c r="D64" s="14" t="s">
        <v>115</v>
      </c>
      <c r="E64" s="14" t="s">
        <v>109</v>
      </c>
      <c r="F64" s="14" t="s">
        <v>113</v>
      </c>
      <c r="G64" s="20">
        <v>0</v>
      </c>
      <c r="H64" s="15">
        <v>5183.3705500000005</v>
      </c>
      <c r="I64" s="15">
        <f t="shared" si="0"/>
        <v>-5183.3705500000005</v>
      </c>
      <c r="J64" s="27"/>
      <c r="M64" s="29"/>
    </row>
    <row r="65" spans="1:13" s="9" customFormat="1" ht="14.45" customHeight="1" x14ac:dyDescent="0.2">
      <c r="B65" s="21" t="s">
        <v>162</v>
      </c>
      <c r="C65" s="14" t="s">
        <v>163</v>
      </c>
      <c r="D65" s="14" t="s">
        <v>115</v>
      </c>
      <c r="E65" s="14" t="s">
        <v>109</v>
      </c>
      <c r="F65" s="14" t="s">
        <v>113</v>
      </c>
      <c r="G65" s="20">
        <v>750000</v>
      </c>
      <c r="H65" s="15">
        <v>0</v>
      </c>
      <c r="I65" s="15">
        <f t="shared" si="0"/>
        <v>750000</v>
      </c>
      <c r="J65" s="27"/>
      <c r="M65" s="29"/>
    </row>
    <row r="66" spans="1:13" ht="14.45" customHeight="1" x14ac:dyDescent="0.2">
      <c r="A66" s="9"/>
      <c r="B66" s="21" t="s">
        <v>164</v>
      </c>
      <c r="C66" s="14" t="s">
        <v>165</v>
      </c>
      <c r="D66" s="14" t="s">
        <v>115</v>
      </c>
      <c r="E66" s="14" t="s">
        <v>109</v>
      </c>
      <c r="F66" s="14" t="s">
        <v>113</v>
      </c>
      <c r="G66" s="20">
        <v>1000000</v>
      </c>
      <c r="H66" s="15">
        <v>0</v>
      </c>
      <c r="I66" s="15">
        <f t="shared" si="0"/>
        <v>1000000</v>
      </c>
      <c r="J66" s="27"/>
      <c r="M66" s="29"/>
    </row>
    <row r="67" spans="1:13" ht="14.45" customHeight="1" x14ac:dyDescent="0.2">
      <c r="A67" s="9"/>
      <c r="B67" s="21" t="s">
        <v>92</v>
      </c>
      <c r="C67" s="14" t="s">
        <v>93</v>
      </c>
      <c r="D67" s="14" t="s">
        <v>108</v>
      </c>
      <c r="E67" s="14" t="s">
        <v>109</v>
      </c>
      <c r="F67" s="14" t="s">
        <v>129</v>
      </c>
      <c r="G67" s="20">
        <v>0</v>
      </c>
      <c r="H67" s="15">
        <v>0</v>
      </c>
      <c r="I67" s="15">
        <f t="shared" si="0"/>
        <v>0</v>
      </c>
      <c r="J67" s="27"/>
      <c r="M67" s="29"/>
    </row>
    <row r="68" spans="1:13" ht="14.45" customHeight="1" x14ac:dyDescent="0.2">
      <c r="A68" s="9"/>
      <c r="B68" s="21" t="s">
        <v>88</v>
      </c>
      <c r="C68" s="14" t="s">
        <v>43</v>
      </c>
      <c r="D68" s="14" t="s">
        <v>108</v>
      </c>
      <c r="E68" s="14" t="s">
        <v>109</v>
      </c>
      <c r="F68" s="14" t="s">
        <v>129</v>
      </c>
      <c r="G68" s="20">
        <v>0</v>
      </c>
      <c r="H68" s="15">
        <v>52925.451999999997</v>
      </c>
      <c r="I68" s="15">
        <f t="shared" si="0"/>
        <v>-52925.451999999997</v>
      </c>
      <c r="J68" s="27"/>
      <c r="M68" s="29"/>
    </row>
    <row r="69" spans="1:13" s="9" customFormat="1" ht="14.45" customHeight="1" x14ac:dyDescent="0.2">
      <c r="B69" s="21" t="s">
        <v>89</v>
      </c>
      <c r="C69" s="14" t="s">
        <v>44</v>
      </c>
      <c r="D69" s="14" t="s">
        <v>115</v>
      </c>
      <c r="E69" s="14" t="s">
        <v>109</v>
      </c>
      <c r="F69" s="14" t="s">
        <v>113</v>
      </c>
      <c r="G69" s="20">
        <v>0</v>
      </c>
      <c r="H69" s="15">
        <v>7155.0130200000003</v>
      </c>
      <c r="I69" s="15">
        <f t="shared" si="0"/>
        <v>-7155.0130200000003</v>
      </c>
      <c r="J69" s="27"/>
      <c r="M69" s="29"/>
    </row>
    <row r="70" spans="1:13" ht="14.45" customHeight="1" x14ac:dyDescent="0.2">
      <c r="A70" s="9"/>
      <c r="B70" s="21" t="s">
        <v>90</v>
      </c>
      <c r="C70" s="14" t="s">
        <v>44</v>
      </c>
      <c r="D70" s="14" t="s">
        <v>115</v>
      </c>
      <c r="E70" s="14" t="s">
        <v>109</v>
      </c>
      <c r="F70" s="14" t="s">
        <v>113</v>
      </c>
      <c r="G70" s="20">
        <v>0</v>
      </c>
      <c r="H70" s="15">
        <v>6132.8682900000003</v>
      </c>
      <c r="I70" s="15">
        <f t="shared" si="0"/>
        <v>-6132.8682900000003</v>
      </c>
      <c r="J70" s="27"/>
      <c r="M70" s="29"/>
    </row>
    <row r="71" spans="1:13" ht="14.45" customHeight="1" x14ac:dyDescent="0.2">
      <c r="A71" s="9"/>
      <c r="B71" s="21" t="s">
        <v>91</v>
      </c>
      <c r="C71" s="14" t="s">
        <v>45</v>
      </c>
      <c r="D71" s="14" t="s">
        <v>108</v>
      </c>
      <c r="E71" s="14" t="s">
        <v>109</v>
      </c>
      <c r="F71" s="14" t="s">
        <v>129</v>
      </c>
      <c r="G71" s="20">
        <v>0</v>
      </c>
      <c r="H71" s="15">
        <v>6491.9375099999997</v>
      </c>
      <c r="I71" s="15">
        <f t="shared" si="0"/>
        <v>-6491.9375099999997</v>
      </c>
      <c r="J71" s="27"/>
      <c r="M71" s="29"/>
    </row>
    <row r="72" spans="1:13" ht="14.45" customHeight="1" x14ac:dyDescent="0.2">
      <c r="A72" s="9"/>
      <c r="B72" s="12" t="s">
        <v>160</v>
      </c>
      <c r="C72" s="14"/>
      <c r="D72" s="14"/>
      <c r="E72" s="14"/>
      <c r="F72" s="14"/>
      <c r="G72" s="13">
        <f>SUM(G73:G93)</f>
        <v>3400000</v>
      </c>
      <c r="H72" s="13">
        <f>SUM(H73:H93)</f>
        <v>4242222.2217200007</v>
      </c>
      <c r="I72" s="13">
        <f t="shared" si="0"/>
        <v>-842222.22172000073</v>
      </c>
      <c r="J72" s="27"/>
      <c r="L72" s="27"/>
      <c r="M72" s="27"/>
    </row>
    <row r="73" spans="1:13" s="9" customFormat="1" ht="14.45" customHeight="1" x14ac:dyDescent="0.2">
      <c r="B73" s="22" t="s">
        <v>152</v>
      </c>
      <c r="C73" s="14" t="s">
        <v>158</v>
      </c>
      <c r="D73" s="25" t="s">
        <v>111</v>
      </c>
      <c r="E73" s="14" t="s">
        <v>109</v>
      </c>
      <c r="F73" s="14" t="s">
        <v>112</v>
      </c>
      <c r="G73" s="15">
        <v>300000</v>
      </c>
      <c r="H73" s="15">
        <v>166666.66664999997</v>
      </c>
      <c r="I73" s="15">
        <f t="shared" si="0"/>
        <v>133333.33335000003</v>
      </c>
      <c r="J73" s="27"/>
      <c r="L73" s="27"/>
    </row>
    <row r="74" spans="1:13" ht="14.45" customHeight="1" x14ac:dyDescent="0.2">
      <c r="A74" s="9" t="s">
        <v>161</v>
      </c>
      <c r="B74" s="22" t="s">
        <v>172</v>
      </c>
      <c r="C74" s="28" t="s">
        <v>173</v>
      </c>
      <c r="D74" s="25" t="s">
        <v>111</v>
      </c>
      <c r="E74" s="14" t="s">
        <v>109</v>
      </c>
      <c r="F74" s="14" t="s">
        <v>112</v>
      </c>
      <c r="G74" s="15">
        <v>300000</v>
      </c>
      <c r="H74" s="15">
        <v>0</v>
      </c>
      <c r="I74" s="15">
        <f t="shared" si="0"/>
        <v>300000</v>
      </c>
      <c r="J74" s="27"/>
      <c r="L74" s="30"/>
    </row>
    <row r="75" spans="1:13" ht="14.45" customHeight="1" x14ac:dyDescent="0.2">
      <c r="A75" s="9"/>
      <c r="B75" s="22" t="s">
        <v>94</v>
      </c>
      <c r="C75" s="14" t="s">
        <v>136</v>
      </c>
      <c r="D75" s="14" t="s">
        <v>111</v>
      </c>
      <c r="E75" s="14" t="s">
        <v>109</v>
      </c>
      <c r="F75" s="14" t="s">
        <v>112</v>
      </c>
      <c r="G75" s="20">
        <v>0</v>
      </c>
      <c r="H75" s="15">
        <v>155555.55554</v>
      </c>
      <c r="I75" s="15">
        <f t="shared" ref="I75:I94" si="1">G75-H75</f>
        <v>-155555.55554</v>
      </c>
      <c r="J75" s="27"/>
    </row>
    <row r="76" spans="1:13" s="9" customFormat="1" ht="14.45" customHeight="1" x14ac:dyDescent="0.2">
      <c r="B76" s="22" t="s">
        <v>95</v>
      </c>
      <c r="C76" s="14" t="s">
        <v>137</v>
      </c>
      <c r="D76" s="25" t="s">
        <v>111</v>
      </c>
      <c r="E76" s="14" t="s">
        <v>109</v>
      </c>
      <c r="F76" s="14" t="s">
        <v>112</v>
      </c>
      <c r="G76" s="20">
        <v>0</v>
      </c>
      <c r="H76" s="15">
        <v>233333.33331000002</v>
      </c>
      <c r="I76" s="26">
        <f t="shared" si="1"/>
        <v>-233333.33331000002</v>
      </c>
      <c r="J76" s="27"/>
    </row>
    <row r="77" spans="1:13" s="9" customFormat="1" ht="14.45" customHeight="1" x14ac:dyDescent="0.2">
      <c r="B77" s="22" t="s">
        <v>148</v>
      </c>
      <c r="C77" s="14" t="s">
        <v>154</v>
      </c>
      <c r="D77" s="25" t="s">
        <v>111</v>
      </c>
      <c r="E77" s="14" t="s">
        <v>109</v>
      </c>
      <c r="F77" s="14" t="s">
        <v>112</v>
      </c>
      <c r="G77" s="15">
        <v>200000</v>
      </c>
      <c r="H77" s="15">
        <v>111111.11111999999</v>
      </c>
      <c r="I77" s="15">
        <f t="shared" si="1"/>
        <v>88888.888880000013</v>
      </c>
      <c r="J77" s="27"/>
    </row>
    <row r="78" spans="1:13" s="9" customFormat="1" ht="14.45" customHeight="1" x14ac:dyDescent="0.2">
      <c r="B78" s="22" t="s">
        <v>96</v>
      </c>
      <c r="C78" s="14" t="s">
        <v>138</v>
      </c>
      <c r="D78" s="25" t="s">
        <v>111</v>
      </c>
      <c r="E78" s="14" t="s">
        <v>109</v>
      </c>
      <c r="F78" s="14" t="s">
        <v>112</v>
      </c>
      <c r="G78" s="20">
        <v>0</v>
      </c>
      <c r="H78" s="15">
        <v>266666.66700000002</v>
      </c>
      <c r="I78" s="15">
        <f t="shared" si="1"/>
        <v>-266666.66700000002</v>
      </c>
      <c r="J78" s="27"/>
    </row>
    <row r="79" spans="1:13" s="9" customFormat="1" ht="14.45" customHeight="1" x14ac:dyDescent="0.2">
      <c r="B79" s="22" t="s">
        <v>97</v>
      </c>
      <c r="C79" s="14" t="s">
        <v>139</v>
      </c>
      <c r="D79" s="25" t="s">
        <v>111</v>
      </c>
      <c r="E79" s="14" t="s">
        <v>109</v>
      </c>
      <c r="F79" s="14" t="s">
        <v>112</v>
      </c>
      <c r="G79" s="20">
        <v>0</v>
      </c>
      <c r="H79" s="15">
        <v>370000</v>
      </c>
      <c r="I79" s="15">
        <f t="shared" si="1"/>
        <v>-370000</v>
      </c>
      <c r="J79" s="27"/>
    </row>
    <row r="80" spans="1:13" s="9" customFormat="1" ht="14.45" customHeight="1" x14ac:dyDescent="0.2">
      <c r="B80" s="22" t="s">
        <v>149</v>
      </c>
      <c r="C80" s="14" t="s">
        <v>155</v>
      </c>
      <c r="D80" s="25" t="s">
        <v>111</v>
      </c>
      <c r="E80" s="14" t="s">
        <v>109</v>
      </c>
      <c r="F80" s="14" t="s">
        <v>112</v>
      </c>
      <c r="G80" s="15">
        <v>150000</v>
      </c>
      <c r="H80" s="15">
        <v>150000</v>
      </c>
      <c r="I80" s="15">
        <f t="shared" si="1"/>
        <v>0</v>
      </c>
      <c r="J80" s="27"/>
    </row>
    <row r="81" spans="1:10" s="9" customFormat="1" ht="14.45" customHeight="1" x14ac:dyDescent="0.2">
      <c r="B81" s="22" t="s">
        <v>150</v>
      </c>
      <c r="C81" s="14" t="s">
        <v>156</v>
      </c>
      <c r="D81" s="25" t="s">
        <v>111</v>
      </c>
      <c r="E81" s="14" t="s">
        <v>109</v>
      </c>
      <c r="F81" s="14" t="s">
        <v>112</v>
      </c>
      <c r="G81" s="15">
        <v>300000</v>
      </c>
      <c r="H81" s="15">
        <v>300000</v>
      </c>
      <c r="I81" s="15">
        <f t="shared" si="1"/>
        <v>0</v>
      </c>
      <c r="J81" s="27"/>
    </row>
    <row r="82" spans="1:10" s="9" customFormat="1" ht="14.45" customHeight="1" x14ac:dyDescent="0.2">
      <c r="B82" s="22" t="s">
        <v>153</v>
      </c>
      <c r="C82" s="14" t="s">
        <v>159</v>
      </c>
      <c r="D82" s="25" t="s">
        <v>111</v>
      </c>
      <c r="E82" s="14" t="s">
        <v>109</v>
      </c>
      <c r="F82" s="14" t="s">
        <v>112</v>
      </c>
      <c r="G82" s="15">
        <v>700000</v>
      </c>
      <c r="H82" s="15">
        <v>700000</v>
      </c>
      <c r="I82" s="15">
        <f t="shared" si="1"/>
        <v>0</v>
      </c>
      <c r="J82" s="27"/>
    </row>
    <row r="83" spans="1:10" s="9" customFormat="1" ht="14.45" customHeight="1" x14ac:dyDescent="0.2">
      <c r="B83" s="22" t="s">
        <v>174</v>
      </c>
      <c r="C83" s="14" t="s">
        <v>175</v>
      </c>
      <c r="D83" s="25" t="s">
        <v>111</v>
      </c>
      <c r="E83" s="14" t="s">
        <v>109</v>
      </c>
      <c r="F83" s="14" t="s">
        <v>112</v>
      </c>
      <c r="G83" s="15">
        <v>500000</v>
      </c>
      <c r="H83" s="15">
        <v>0</v>
      </c>
      <c r="I83" s="15">
        <f t="shared" si="1"/>
        <v>500000</v>
      </c>
      <c r="J83" s="27"/>
    </row>
    <row r="84" spans="1:10" s="9" customFormat="1" ht="14.45" customHeight="1" x14ac:dyDescent="0.2">
      <c r="B84" s="22" t="s">
        <v>127</v>
      </c>
      <c r="C84" s="14" t="s">
        <v>140</v>
      </c>
      <c r="D84" s="25" t="s">
        <v>111</v>
      </c>
      <c r="E84" s="14" t="s">
        <v>109</v>
      </c>
      <c r="F84" s="14" t="s">
        <v>112</v>
      </c>
      <c r="G84" s="20">
        <v>0</v>
      </c>
      <c r="H84" s="15">
        <v>200000</v>
      </c>
      <c r="I84" s="15">
        <f t="shared" si="1"/>
        <v>-200000</v>
      </c>
      <c r="J84" s="27"/>
    </row>
    <row r="85" spans="1:10" s="9" customFormat="1" ht="14.45" customHeight="1" x14ac:dyDescent="0.2">
      <c r="B85" s="22" t="s">
        <v>128</v>
      </c>
      <c r="C85" s="14" t="s">
        <v>141</v>
      </c>
      <c r="D85" s="25" t="s">
        <v>111</v>
      </c>
      <c r="E85" s="14" t="s">
        <v>109</v>
      </c>
      <c r="F85" s="14" t="s">
        <v>112</v>
      </c>
      <c r="G85" s="20">
        <v>0</v>
      </c>
      <c r="H85" s="15">
        <v>77777.777000000002</v>
      </c>
      <c r="I85" s="15">
        <f t="shared" si="1"/>
        <v>-77777.777000000002</v>
      </c>
      <c r="J85" s="27"/>
    </row>
    <row r="86" spans="1:10" s="9" customFormat="1" ht="14.45" customHeight="1" x14ac:dyDescent="0.2">
      <c r="B86" s="22" t="s">
        <v>98</v>
      </c>
      <c r="C86" s="14" t="s">
        <v>142</v>
      </c>
      <c r="D86" s="25" t="s">
        <v>111</v>
      </c>
      <c r="E86" s="14" t="s">
        <v>109</v>
      </c>
      <c r="F86" s="14" t="s">
        <v>112</v>
      </c>
      <c r="G86" s="20">
        <v>0</v>
      </c>
      <c r="H86" s="15">
        <v>88888.888879999999</v>
      </c>
      <c r="I86" s="15">
        <f t="shared" si="1"/>
        <v>-88888.888879999999</v>
      </c>
      <c r="J86" s="27"/>
    </row>
    <row r="87" spans="1:10" s="9" customFormat="1" ht="14.45" customHeight="1" x14ac:dyDescent="0.2">
      <c r="B87" s="22" t="s">
        <v>99</v>
      </c>
      <c r="C87" s="14" t="s">
        <v>143</v>
      </c>
      <c r="D87" s="25" t="s">
        <v>111</v>
      </c>
      <c r="E87" s="14" t="s">
        <v>109</v>
      </c>
      <c r="F87" s="14" t="s">
        <v>112</v>
      </c>
      <c r="G87" s="20">
        <v>0</v>
      </c>
      <c r="H87" s="15">
        <v>222222.22224</v>
      </c>
      <c r="I87" s="15">
        <f t="shared" si="1"/>
        <v>-222222.22224</v>
      </c>
      <c r="J87" s="27"/>
    </row>
    <row r="88" spans="1:10" s="9" customFormat="1" ht="14.45" customHeight="1" x14ac:dyDescent="0.2">
      <c r="B88" s="22" t="s">
        <v>100</v>
      </c>
      <c r="C88" s="14" t="s">
        <v>144</v>
      </c>
      <c r="D88" s="25" t="s">
        <v>111</v>
      </c>
      <c r="E88" s="14" t="s">
        <v>109</v>
      </c>
      <c r="F88" s="14" t="s">
        <v>112</v>
      </c>
      <c r="G88" s="20">
        <v>0</v>
      </c>
      <c r="H88" s="15">
        <v>222222.22224</v>
      </c>
      <c r="I88" s="15">
        <f t="shared" si="1"/>
        <v>-222222.22224</v>
      </c>
      <c r="J88" s="27"/>
    </row>
    <row r="89" spans="1:10" s="9" customFormat="1" ht="14.45" customHeight="1" x14ac:dyDescent="0.2">
      <c r="B89" s="22" t="s">
        <v>151</v>
      </c>
      <c r="C89" s="14" t="s">
        <v>157</v>
      </c>
      <c r="D89" s="25" t="s">
        <v>111</v>
      </c>
      <c r="E89" s="14" t="s">
        <v>109</v>
      </c>
      <c r="F89" s="14" t="s">
        <v>112</v>
      </c>
      <c r="G89" s="15">
        <v>350000</v>
      </c>
      <c r="H89" s="15">
        <v>233333.33334000001</v>
      </c>
      <c r="I89" s="15">
        <f t="shared" si="1"/>
        <v>116666.66665999999</v>
      </c>
      <c r="J89" s="27"/>
    </row>
    <row r="90" spans="1:10" s="9" customFormat="1" ht="14.45" customHeight="1" x14ac:dyDescent="0.2">
      <c r="B90" s="22" t="s">
        <v>176</v>
      </c>
      <c r="C90" s="14" t="s">
        <v>177</v>
      </c>
      <c r="D90" s="25" t="s">
        <v>111</v>
      </c>
      <c r="E90" s="14" t="s">
        <v>109</v>
      </c>
      <c r="F90" s="14" t="s">
        <v>112</v>
      </c>
      <c r="G90" s="15">
        <v>600000</v>
      </c>
      <c r="H90" s="15">
        <v>0</v>
      </c>
      <c r="I90" s="15">
        <f t="shared" si="1"/>
        <v>600000</v>
      </c>
      <c r="J90" s="27"/>
    </row>
    <row r="91" spans="1:10" ht="14.45" customHeight="1" x14ac:dyDescent="0.2">
      <c r="A91" s="9"/>
      <c r="B91" s="22" t="s">
        <v>101</v>
      </c>
      <c r="C91" s="14" t="s">
        <v>145</v>
      </c>
      <c r="D91" s="25" t="s">
        <v>111</v>
      </c>
      <c r="E91" s="14" t="s">
        <v>109</v>
      </c>
      <c r="F91" s="14" t="s">
        <v>112</v>
      </c>
      <c r="G91" s="20">
        <v>0</v>
      </c>
      <c r="H91" s="15">
        <v>388888.88887999998</v>
      </c>
      <c r="I91" s="15">
        <f t="shared" si="1"/>
        <v>-388888.88887999998</v>
      </c>
      <c r="J91" s="27"/>
    </row>
    <row r="92" spans="1:10" ht="14.45" customHeight="1" x14ac:dyDescent="0.2">
      <c r="B92" s="22" t="s">
        <v>102</v>
      </c>
      <c r="C92" s="14" t="s">
        <v>146</v>
      </c>
      <c r="D92" s="25" t="s">
        <v>111</v>
      </c>
      <c r="E92" s="14" t="s">
        <v>109</v>
      </c>
      <c r="F92" s="14" t="s">
        <v>112</v>
      </c>
      <c r="G92" s="20">
        <v>0</v>
      </c>
      <c r="H92" s="15">
        <v>177777.77776</v>
      </c>
      <c r="I92" s="15">
        <f t="shared" si="1"/>
        <v>-177777.77776</v>
      </c>
      <c r="J92" s="27"/>
    </row>
    <row r="93" spans="1:10" ht="14.45" customHeight="1" x14ac:dyDescent="0.2">
      <c r="B93" s="22" t="s">
        <v>103</v>
      </c>
      <c r="C93" s="14" t="s">
        <v>147</v>
      </c>
      <c r="D93" s="25" t="s">
        <v>111</v>
      </c>
      <c r="E93" s="14" t="s">
        <v>109</v>
      </c>
      <c r="F93" s="14" t="s">
        <v>112</v>
      </c>
      <c r="G93" s="20">
        <v>0</v>
      </c>
      <c r="H93" s="15">
        <v>177777.77776</v>
      </c>
      <c r="I93" s="15">
        <f t="shared" si="1"/>
        <v>-177777.77776</v>
      </c>
    </row>
    <row r="94" spans="1:10" ht="14.45" customHeight="1" x14ac:dyDescent="0.2">
      <c r="B94" s="16" t="s">
        <v>10</v>
      </c>
      <c r="C94" s="14"/>
      <c r="D94" s="14"/>
      <c r="E94" s="14"/>
      <c r="F94" s="14"/>
      <c r="G94" s="13">
        <f>G72+G10</f>
        <v>13325943.716</v>
      </c>
      <c r="H94" s="13">
        <f>H72+H10</f>
        <v>12184329.11192102</v>
      </c>
      <c r="I94" s="13">
        <f t="shared" si="1"/>
        <v>1141614.6040789802</v>
      </c>
    </row>
    <row r="95" spans="1:10" ht="14.45" customHeight="1" x14ac:dyDescent="0.2">
      <c r="B95" s="17"/>
      <c r="C95" s="17"/>
      <c r="D95" s="17"/>
      <c r="E95" s="17"/>
      <c r="F95" s="17"/>
      <c r="G95" s="17"/>
      <c r="H95" s="17"/>
      <c r="I95" s="17"/>
    </row>
    <row r="96" spans="1:10" ht="14.45" customHeight="1" x14ac:dyDescent="0.2">
      <c r="B96" s="31" t="s">
        <v>11</v>
      </c>
      <c r="C96" s="31"/>
      <c r="D96" s="31"/>
      <c r="E96" s="31"/>
      <c r="F96" s="31"/>
      <c r="G96" s="31"/>
      <c r="H96" s="31"/>
      <c r="I96" s="31"/>
    </row>
    <row r="97" spans="2:9" ht="14.45" customHeight="1" x14ac:dyDescent="0.2">
      <c r="B97" s="6"/>
      <c r="C97" s="6"/>
      <c r="D97" s="6"/>
      <c r="E97" s="6"/>
      <c r="F97" s="6"/>
      <c r="G97" s="4"/>
      <c r="H97" s="4"/>
      <c r="I97" s="4"/>
    </row>
    <row r="98" spans="2:9" ht="14.45" customHeight="1" x14ac:dyDescent="0.2">
      <c r="B98" s="5" t="s">
        <v>12</v>
      </c>
      <c r="C98" s="5"/>
      <c r="D98" s="5"/>
      <c r="E98" s="5"/>
      <c r="F98" s="5"/>
      <c r="G98" s="10">
        <v>0</v>
      </c>
      <c r="H98" s="10">
        <v>0</v>
      </c>
      <c r="I98" s="10">
        <f t="shared" ref="I98" si="2">G98-H98</f>
        <v>0</v>
      </c>
    </row>
    <row r="99" spans="2:9" ht="14.45" customHeight="1" x14ac:dyDescent="0.2">
      <c r="B99" s="7"/>
      <c r="C99" s="7"/>
      <c r="D99" s="7"/>
      <c r="E99" s="7"/>
      <c r="F99" s="7"/>
      <c r="G99" s="4"/>
      <c r="H99" s="4"/>
      <c r="I99" s="4"/>
    </row>
    <row r="100" spans="2:9" ht="14.45" customHeight="1" x14ac:dyDescent="0.2">
      <c r="B100" s="5" t="s">
        <v>13</v>
      </c>
      <c r="C100" s="5"/>
      <c r="D100" s="5"/>
      <c r="E100" s="5"/>
      <c r="F100" s="5"/>
      <c r="G100" s="3">
        <f>G98+G94</f>
        <v>13325943.716</v>
      </c>
      <c r="H100" s="3">
        <f>H98+H94</f>
        <v>12184329.11192102</v>
      </c>
      <c r="I100" s="3">
        <f t="shared" ref="I100" si="3">G100-H100</f>
        <v>1141614.6040789802</v>
      </c>
    </row>
    <row r="103" spans="2:9" ht="14.45" customHeight="1" x14ac:dyDescent="0.2">
      <c r="H103" s="9"/>
      <c r="I103" s="9"/>
    </row>
    <row r="105" spans="2:9" ht="14.45" customHeight="1" x14ac:dyDescent="0.2">
      <c r="I105" s="11"/>
    </row>
  </sheetData>
  <mergeCells count="8">
    <mergeCell ref="B9:I9"/>
    <mergeCell ref="B96:I96"/>
    <mergeCell ref="B2:I2"/>
    <mergeCell ref="B3:I3"/>
    <mergeCell ref="B4:I4"/>
    <mergeCell ref="B5:I5"/>
    <mergeCell ref="B6:I6"/>
    <mergeCell ref="B7:B8"/>
  </mergeCells>
  <printOptions horizontalCentered="1"/>
  <pageMargins left="0" right="0" top="0.39370078740157483" bottom="0.59055118110236227" header="0.31496062992125984" footer="0.31496062992125984"/>
  <pageSetup scale="72" fitToHeight="0" orientation="landscape" r:id="rId1"/>
  <headerFooter>
    <oddFooter>&amp;R103</oddFooter>
  </headerFooter>
  <ignoredErrors>
    <ignoredError sqref="C91 C92 C86:C88 C84:C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2022-10-27T04:12:00Z</cp:lastPrinted>
  <dcterms:created xsi:type="dcterms:W3CDTF">2020-05-07T16:42:45Z</dcterms:created>
  <dcterms:modified xsi:type="dcterms:W3CDTF">2022-10-27T04:13:14Z</dcterms:modified>
</cp:coreProperties>
</file>