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-120" yWindow="-120" windowWidth="29040" windowHeight="15720"/>
  </bookViews>
  <sheets>
    <sheet name="II.9 EAEN " sheetId="1" r:id="rId1"/>
  </sheets>
  <definedNames>
    <definedName name="_xlnm._FilterDatabase" localSheetId="0" hidden="1">'II.9 EAEN '!$B$10:$I$91</definedName>
    <definedName name="_xlnm.Print_Area" localSheetId="0">'II.9 EAEN '!$A$2:$J$128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" i="1" l="1"/>
  <c r="G67" i="1"/>
  <c r="I66" i="1"/>
  <c r="I12" i="1"/>
  <c r="I95" i="1" l="1"/>
  <c r="I70" i="1" l="1"/>
  <c r="I61" i="1" l="1"/>
  <c r="I46" i="1"/>
  <c r="I34" i="1"/>
  <c r="I35" i="1"/>
  <c r="G10" i="1" l="1"/>
  <c r="H10" i="1" l="1"/>
  <c r="I88" i="1" l="1"/>
  <c r="I87" i="1"/>
  <c r="I86" i="1"/>
  <c r="I85" i="1"/>
  <c r="I84" i="1"/>
  <c r="I82" i="1"/>
  <c r="I81" i="1"/>
  <c r="I80" i="1"/>
  <c r="I79" i="1"/>
  <c r="I77" i="1"/>
  <c r="I76" i="1"/>
  <c r="I75" i="1"/>
  <c r="I73" i="1"/>
  <c r="I72" i="1"/>
  <c r="I71" i="1"/>
  <c r="I69" i="1"/>
  <c r="I68" i="1"/>
  <c r="I65" i="1"/>
  <c r="I64" i="1"/>
  <c r="I63" i="1"/>
  <c r="I62" i="1"/>
  <c r="I60" i="1"/>
  <c r="I59" i="1"/>
  <c r="I58" i="1"/>
  <c r="I57" i="1"/>
  <c r="I56" i="1"/>
  <c r="I55" i="1"/>
  <c r="I54" i="1"/>
  <c r="I53" i="1"/>
  <c r="I52" i="1"/>
  <c r="I51" i="1"/>
  <c r="I50" i="1"/>
  <c r="I49" i="1"/>
  <c r="I47" i="1"/>
  <c r="I45" i="1"/>
  <c r="I44" i="1"/>
  <c r="I43" i="1"/>
  <c r="I42" i="1"/>
  <c r="I41" i="1"/>
  <c r="I40" i="1"/>
  <c r="I39" i="1"/>
  <c r="I38" i="1"/>
  <c r="I37" i="1"/>
  <c r="I36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67" i="1" l="1"/>
  <c r="G91" i="1"/>
  <c r="I10" i="1" l="1"/>
  <c r="G97" i="1" l="1"/>
  <c r="H91" i="1" l="1"/>
  <c r="I91" i="1" s="1"/>
  <c r="H97" i="1" l="1"/>
  <c r="I97" i="1" s="1"/>
</calcChain>
</file>

<file path=xl/sharedStrings.xml><?xml version="1.0" encoding="utf-8"?>
<sst xmlns="http://schemas.openxmlformats.org/spreadsheetml/2006/main" count="418" uniqueCount="178">
  <si>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</si>
  <si>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</si>
  <si>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</si>
  <si>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</si>
  <si>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</si>
  <si>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</si>
  <si>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</si>
  <si>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</si>
  <si>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</si>
  <si>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</si>
  <si>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</si>
  <si>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</si>
  <si>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</si>
  <si>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</si>
  <si>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</si>
  <si>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</si>
  <si>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</si>
  <si>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</si>
  <si>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019/2007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</si>
  <si>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</si>
  <si>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</si>
  <si>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</si>
  <si>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</si>
  <si>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</si>
  <si>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</si>
  <si>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</si>
  <si>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P19-1218134</t>
  </si>
  <si>
    <t>P19-0318019</t>
  </si>
  <si>
    <t>P19-0318018</t>
  </si>
  <si>
    <t>P19-1117116</t>
  </si>
  <si>
    <t>P19-0518053</t>
  </si>
  <si>
    <t>P19-0518054</t>
  </si>
  <si>
    <t>P19-1019048</t>
  </si>
  <si>
    <t>P19-0120001</t>
  </si>
  <si>
    <t>P19-0420040</t>
  </si>
  <si>
    <t>P19-0418022</t>
  </si>
  <si>
    <t>P19-1118113</t>
  </si>
  <si>
    <t>P19-0520042</t>
  </si>
  <si>
    <t>P19-0521016</t>
  </si>
  <si>
    <t>P19-0521017</t>
  </si>
  <si>
    <t>P19-1221047</t>
  </si>
  <si>
    <t>Garantía de Pago</t>
  </si>
  <si>
    <t>Registro SHCP</t>
  </si>
  <si>
    <t xml:space="preserve">Origen </t>
  </si>
  <si>
    <t xml:space="preserve">Destino </t>
  </si>
  <si>
    <t>Participaciones Federales</t>
  </si>
  <si>
    <t xml:space="preserve">Deuda Interna </t>
  </si>
  <si>
    <t>Sin Garantia</t>
  </si>
  <si>
    <t>Inversión Pública Productiva</t>
  </si>
  <si>
    <t>Refinanciamiento</t>
  </si>
  <si>
    <t>P19-0720073</t>
  </si>
  <si>
    <t>P19-0721030</t>
  </si>
  <si>
    <t>P19-0721031</t>
  </si>
  <si>
    <t>P19-0719013</t>
  </si>
  <si>
    <t>P19-0421012</t>
  </si>
  <si>
    <t>Q19-0322073</t>
  </si>
  <si>
    <t>Q19-0322077</t>
  </si>
  <si>
    <t xml:space="preserve"> </t>
  </si>
  <si>
    <t>P19-0422015</t>
  </si>
  <si>
    <t>P19-0422016</t>
  </si>
  <si>
    <t>P19-0622021</t>
  </si>
  <si>
    <t>P19-0622022</t>
  </si>
  <si>
    <t>Q19-0822105</t>
  </si>
  <si>
    <t>Participaciones Federales/ Impuesto sobre Nómina</t>
  </si>
  <si>
    <t>Q19-0123007</t>
  </si>
  <si>
    <t>Q19-1122141</t>
  </si>
  <si>
    <t>Q19-0123006</t>
  </si>
  <si>
    <t>Q19-0123005</t>
  </si>
  <si>
    <t>Reestructura / Refinanciamiento</t>
  </si>
  <si>
    <t>Refinanciamiento / Inversión Pública Productiva</t>
  </si>
  <si>
    <t>P19-0223008</t>
  </si>
  <si>
    <t>P19-0223007</t>
  </si>
  <si>
    <t>P19-0223006</t>
  </si>
  <si>
    <t>Q19-0223028</t>
  </si>
  <si>
    <t>Q19-0323045</t>
  </si>
  <si>
    <t>Q19-0223029</t>
  </si>
  <si>
    <t>Q19-0223030</t>
  </si>
  <si>
    <t>Q19-0223032</t>
  </si>
  <si>
    <t>Q19-0223031</t>
  </si>
  <si>
    <t>Q19-0323047</t>
  </si>
  <si>
    <t>Q19-1022130</t>
  </si>
  <si>
    <t>Q19-0323046</t>
  </si>
  <si>
    <t>Azteca 608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</si>
  <si>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</si>
  <si>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</si>
  <si>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</si>
  <si>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</si>
  <si>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</si>
  <si>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</si>
  <si>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</si>
  <si>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</si>
  <si>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</si>
  <si>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</si>
  <si>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</si>
  <si>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</si>
  <si>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</si>
  <si>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</si>
  <si>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</si>
  <si>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</si>
  <si>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Banobras 611</t>
  </si>
  <si>
    <t>Banobras 623</t>
  </si>
  <si>
    <t>Banobras 624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</si>
  <si>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</si>
  <si>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</si>
  <si>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</si>
  <si>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</si>
  <si>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</si>
  <si>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</si>
  <si>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</si>
  <si>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612</t>
  </si>
  <si>
    <t>Banorte 622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</si>
  <si>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</si>
  <si>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</si>
  <si>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</si>
  <si>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</si>
  <si>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</si>
  <si>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</si>
  <si>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</si>
  <si>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</si>
  <si>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</si>
  <si>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</si>
  <si>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</si>
  <si>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</si>
  <si>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Multiva 588</t>
  </si>
  <si>
    <t>Santander 490</t>
  </si>
  <si>
    <t>Santander 506</t>
  </si>
  <si>
    <t>Santander 521</t>
  </si>
  <si>
    <t>Santander 546</t>
  </si>
  <si>
    <t>Afirme 606</t>
  </si>
  <si>
    <t>Afirme 616</t>
  </si>
  <si>
    <t>Afirme 627</t>
  </si>
  <si>
    <t>Afirme 630</t>
  </si>
  <si>
    <t>Afirme 635</t>
  </si>
  <si>
    <t>Azteca 602</t>
  </si>
  <si>
    <t>Azteca 631</t>
  </si>
  <si>
    <t>Azteca 632</t>
  </si>
  <si>
    <t>Banorte 625</t>
  </si>
  <si>
    <t>Banorte 633</t>
  </si>
  <si>
    <t>Banorte 634</t>
  </si>
  <si>
    <t>Banorte 637</t>
  </si>
  <si>
    <t>BBVA 619</t>
  </si>
  <si>
    <t>BBVA 629</t>
  </si>
  <si>
    <t>P19-1022042</t>
  </si>
  <si>
    <t>Azteca 621</t>
  </si>
  <si>
    <t>Banobras 614</t>
  </si>
  <si>
    <t>Banobras 613</t>
  </si>
  <si>
    <t>P19-1022037</t>
  </si>
  <si>
    <t>P19-1022038</t>
  </si>
  <si>
    <t>Banorte 615</t>
  </si>
  <si>
    <t>P19-1022036</t>
  </si>
  <si>
    <t>BBVA 620</t>
  </si>
  <si>
    <t>P19-1022039</t>
  </si>
  <si>
    <t>Afirme 626</t>
  </si>
  <si>
    <t>Q19-1122142</t>
  </si>
  <si>
    <t>HSBC 617</t>
  </si>
  <si>
    <t>HSBC 628</t>
  </si>
  <si>
    <t>HSBC 636</t>
  </si>
  <si>
    <t>Bajío 462</t>
  </si>
  <si>
    <t>Bajío 468</t>
  </si>
  <si>
    <t>Bajío 477</t>
  </si>
  <si>
    <t>Bajío 479</t>
  </si>
  <si>
    <t>Cubrir Insuficiencias de Liquidez Temporales</t>
  </si>
  <si>
    <t>P19-0722027</t>
  </si>
  <si>
    <t xml:space="preserve">Amortizaciones Corto Plazo </t>
  </si>
  <si>
    <t>Banorte 640</t>
  </si>
  <si>
    <t>P19-0423023</t>
  </si>
  <si>
    <t>Banorte 638</t>
  </si>
  <si>
    <t>Azteca 643</t>
  </si>
  <si>
    <t>Afirme 641</t>
  </si>
  <si>
    <t>HSBC 644</t>
  </si>
  <si>
    <t>Scotiabank 642</t>
  </si>
  <si>
    <t>Q19-0523069</t>
  </si>
  <si>
    <t>Q19-0523067</t>
  </si>
  <si>
    <t>Q19-0523071</t>
  </si>
  <si>
    <t>Q19-0523070</t>
  </si>
  <si>
    <t>Del 01 de enero al 30 de Junio de 2023</t>
  </si>
  <si>
    <t>Q19-0822100</t>
  </si>
  <si>
    <t>Q19-0523068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</si>
</sst>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6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justify" vertical="center"/>
    </xf>
    <xf numFmtId="164" fontId="1" fillId="0" borderId="0" xfId="1" applyNumberFormat="1" applyFont="1"/>
    <xf numFmtId="164" fontId="6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4"/>
  <sheetViews>
    <sheetView showGridLines="0" tabSelected="1" zoomScaleNormal="100" zoomScaleSheetLayoutView="130" zoomScalePageLayoutView="115" workbookViewId="0">
      <selection activeCell="B2" sqref="B2:I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1" bestFit="1" customWidth="1"/>
    <col min="4" max="4" width="38" style="1" bestFit="1" customWidth="1"/>
    <col min="5" max="5" width="12.28515625" style="1" bestFit="1" customWidth="1"/>
    <col min="6" max="6" width="35.140625" style="1" bestFit="1" customWidth="1"/>
    <col min="7" max="7" width="21" style="15" bestFit="1" customWidth="1"/>
    <col min="8" max="8" width="13.42578125" style="15" bestFit="1" customWidth="1"/>
    <col min="9" max="9" width="17.42578125" style="15" bestFit="1" customWidth="1"/>
    <col min="10" max="10" width="1.7109375" style="1" customWidth="1"/>
    <col min="11" max="16384" width="11.5703125" style="1"/>
  </cols>
  <sheetData>
    <row r="2" spans="2:10" ht="14.45" customHeight="1" x14ac:dyDescent="0.2">
      <c r="B2" s="31" t="s">
        <v>0</v>
      </c>
      <c r="C2" s="32"/>
      <c r="D2" s="32"/>
      <c r="E2" s="32"/>
      <c r="F2" s="32"/>
      <c r="G2" s="32"/>
      <c r="H2" s="32"/>
      <c r="I2" s="33"/>
    </row>
    <row r="3" spans="2:10" ht="14.45" customHeight="1" x14ac:dyDescent="0.2">
      <c r="B3" s="34" t="s">
        <v>1</v>
      </c>
      <c r="C3" s="35"/>
      <c r="D3" s="35"/>
      <c r="E3" s="35"/>
      <c r="F3" s="35"/>
      <c r="G3" s="35"/>
      <c r="H3" s="35"/>
      <c r="I3" s="36"/>
    </row>
    <row r="4" spans="2:10" ht="14.45" customHeight="1" x14ac:dyDescent="0.2">
      <c r="B4" s="37" t="s">
        <v>175</v>
      </c>
      <c r="C4" s="38"/>
      <c r="D4" s="38"/>
      <c r="E4" s="38"/>
      <c r="F4" s="38"/>
      <c r="G4" s="38"/>
      <c r="H4" s="38"/>
      <c r="I4" s="39"/>
    </row>
    <row r="5" spans="2:10" ht="14.45" customHeight="1" x14ac:dyDescent="0.2">
      <c r="B5" s="40" t="s">
        <v>2</v>
      </c>
      <c r="C5" s="41"/>
      <c r="D5" s="41"/>
      <c r="E5" s="41"/>
      <c r="F5" s="41"/>
      <c r="G5" s="41"/>
      <c r="H5" s="41"/>
      <c r="I5" s="42"/>
    </row>
    <row r="6" spans="2:10" ht="14.45" customHeight="1" x14ac:dyDescent="0.2">
      <c r="B6" s="43"/>
      <c r="C6" s="43"/>
      <c r="D6" s="43"/>
      <c r="E6" s="43"/>
      <c r="F6" s="43"/>
      <c r="G6" s="43"/>
      <c r="H6" s="43"/>
      <c r="I6" s="43"/>
    </row>
    <row r="7" spans="2:10" ht="14.45" customHeight="1" x14ac:dyDescent="0.2">
      <c r="B7" s="44" t="s">
        <v>3</v>
      </c>
      <c r="C7" s="44" t="s">
        <v>42</v>
      </c>
      <c r="D7" s="44" t="s">
        <v>41</v>
      </c>
      <c r="E7" s="44" t="s">
        <v>43</v>
      </c>
      <c r="F7" s="44" t="s">
        <v>44</v>
      </c>
      <c r="G7" s="17" t="s">
        <v>4</v>
      </c>
      <c r="H7" s="17" t="s">
        <v>5</v>
      </c>
      <c r="I7" s="17" t="s">
        <v>1</v>
      </c>
    </row>
    <row r="8" spans="2:10" ht="14.45" customHeight="1" x14ac:dyDescent="0.2">
      <c r="B8" s="45"/>
      <c r="C8" s="45"/>
      <c r="D8" s="45"/>
      <c r="E8" s="45"/>
      <c r="F8" s="45"/>
      <c r="G8" s="17" t="s">
        <v>6</v>
      </c>
      <c r="H8" s="17" t="s">
        <v>7</v>
      </c>
      <c r="I8" s="17" t="s">
        <v>8</v>
      </c>
    </row>
    <row r="9" spans="2:10" ht="14.45" customHeight="1" x14ac:dyDescent="0.2">
      <c r="B9" s="30" t="s">
        <v>9</v>
      </c>
      <c r="C9" s="30"/>
      <c r="D9" s="30"/>
      <c r="E9" s="30"/>
      <c r="F9" s="30"/>
      <c r="G9" s="30"/>
      <c r="H9" s="30"/>
      <c r="I9" s="30"/>
    </row>
    <row r="10" spans="2:10" ht="14.45" customHeight="1" x14ac:dyDescent="0.2">
      <c r="B10" s="6" t="s">
        <v>14</v>
      </c>
      <c r="C10" s="9"/>
      <c r="D10" s="9"/>
      <c r="E10" s="9"/>
      <c r="F10" s="9"/>
      <c r="G10" s="7">
        <f>SUM(G11:G66)</f>
        <v>16085134.167160001</v>
      </c>
      <c r="H10" s="7">
        <f>SUM(H11:H66)</f>
        <v>14304479.221729783</v>
      </c>
      <c r="I10" s="7">
        <f>G10-H10</f>
        <v>1780654.9454302173</v>
      </c>
      <c r="J10" s="13"/>
    </row>
    <row r="11" spans="2:10" ht="14.45" customHeight="1" x14ac:dyDescent="0.2">
      <c r="B11" s="11" t="s">
        <v>82</v>
      </c>
      <c r="C11" s="8" t="s">
        <v>60</v>
      </c>
      <c r="D11" s="8" t="s">
        <v>63</v>
      </c>
      <c r="E11" s="8" t="s">
        <v>46</v>
      </c>
      <c r="F11" s="8" t="s">
        <v>48</v>
      </c>
      <c r="G11" s="18">
        <v>0</v>
      </c>
      <c r="H11" s="16">
        <v>1096.9445000000001</v>
      </c>
      <c r="I11" s="16">
        <f t="shared" ref="I11:I70" si="0">G11-H11</f>
        <v>-1096.9445000000001</v>
      </c>
      <c r="J11" s="13"/>
    </row>
    <row r="12" spans="2:10" ht="14.45" customHeight="1" x14ac:dyDescent="0.2">
      <c r="B12" s="11" t="s">
        <v>143</v>
      </c>
      <c r="C12" s="11" t="s">
        <v>142</v>
      </c>
      <c r="D12" s="8" t="s">
        <v>63</v>
      </c>
      <c r="E12" s="8" t="s">
        <v>46</v>
      </c>
      <c r="F12" s="8" t="s">
        <v>48</v>
      </c>
      <c r="G12" s="18">
        <v>0</v>
      </c>
      <c r="H12" s="16">
        <v>0</v>
      </c>
      <c r="I12" s="16">
        <f t="shared" si="0"/>
        <v>0</v>
      </c>
      <c r="J12" s="13"/>
    </row>
    <row r="13" spans="2:10" ht="14.45" customHeight="1" x14ac:dyDescent="0.2">
      <c r="B13" s="11" t="s">
        <v>157</v>
      </c>
      <c r="C13" s="8" t="s">
        <v>15</v>
      </c>
      <c r="D13" s="8" t="s">
        <v>45</v>
      </c>
      <c r="E13" s="8" t="s">
        <v>46</v>
      </c>
      <c r="F13" s="8" t="s">
        <v>49</v>
      </c>
      <c r="G13" s="18">
        <v>0</v>
      </c>
      <c r="H13" s="16">
        <v>4644.837199999999</v>
      </c>
      <c r="I13" s="16">
        <f t="shared" si="0"/>
        <v>-4644.837199999999</v>
      </c>
      <c r="J13" s="13"/>
    </row>
    <row r="14" spans="2:10" ht="14.45" customHeight="1" x14ac:dyDescent="0.2">
      <c r="B14" s="11" t="s">
        <v>158</v>
      </c>
      <c r="C14" s="8" t="s">
        <v>16</v>
      </c>
      <c r="D14" s="8" t="s">
        <v>45</v>
      </c>
      <c r="E14" s="8" t="s">
        <v>46</v>
      </c>
      <c r="F14" s="8" t="s">
        <v>49</v>
      </c>
      <c r="G14" s="18">
        <v>0</v>
      </c>
      <c r="H14" s="16">
        <v>4930.7334900000005</v>
      </c>
      <c r="I14" s="16">
        <f t="shared" si="0"/>
        <v>-4930.7334900000005</v>
      </c>
      <c r="J14" s="13"/>
    </row>
    <row r="15" spans="2:10" ht="14.45" customHeight="1" x14ac:dyDescent="0.2">
      <c r="B15" s="11" t="s">
        <v>159</v>
      </c>
      <c r="C15" s="8" t="s">
        <v>17</v>
      </c>
      <c r="D15" s="8" t="s">
        <v>45</v>
      </c>
      <c r="E15" s="8" t="s">
        <v>46</v>
      </c>
      <c r="F15" s="8" t="s">
        <v>49</v>
      </c>
      <c r="G15" s="18">
        <v>0</v>
      </c>
      <c r="H15" s="16">
        <v>2526.1756099999998</v>
      </c>
      <c r="I15" s="16">
        <f t="shared" si="0"/>
        <v>-2526.1756099999998</v>
      </c>
      <c r="J15" s="13"/>
    </row>
    <row r="16" spans="2:10" ht="14.45" customHeight="1" x14ac:dyDescent="0.2">
      <c r="B16" s="11" t="s">
        <v>160</v>
      </c>
      <c r="C16" s="8" t="s">
        <v>17</v>
      </c>
      <c r="D16" s="8" t="s">
        <v>45</v>
      </c>
      <c r="E16" s="8" t="s">
        <v>46</v>
      </c>
      <c r="F16" s="8" t="s">
        <v>49</v>
      </c>
      <c r="G16" s="18">
        <v>0</v>
      </c>
      <c r="H16" s="16">
        <v>1148.7326599999999</v>
      </c>
      <c r="I16" s="16">
        <f t="shared" si="0"/>
        <v>-1148.7326599999999</v>
      </c>
      <c r="J16" s="13"/>
    </row>
    <row r="17" spans="2:10" ht="14.45" customHeight="1" x14ac:dyDescent="0.2">
      <c r="B17" s="11" t="s">
        <v>83</v>
      </c>
      <c r="C17" s="8" t="s">
        <v>18</v>
      </c>
      <c r="D17" s="8" t="s">
        <v>45</v>
      </c>
      <c r="E17" s="8" t="s">
        <v>46</v>
      </c>
      <c r="F17" s="23" t="s">
        <v>68</v>
      </c>
      <c r="G17" s="18">
        <v>0</v>
      </c>
      <c r="H17" s="16">
        <v>3716721.0271699997</v>
      </c>
      <c r="I17" s="16">
        <f t="shared" si="0"/>
        <v>-3716721.0271699997</v>
      </c>
      <c r="J17" s="13"/>
    </row>
    <row r="18" spans="2:10" ht="14.45" customHeight="1" x14ac:dyDescent="0.2">
      <c r="B18" s="11" t="s">
        <v>84</v>
      </c>
      <c r="C18" s="8" t="s">
        <v>19</v>
      </c>
      <c r="D18" s="8" t="s">
        <v>45</v>
      </c>
      <c r="E18" s="8" t="s">
        <v>46</v>
      </c>
      <c r="F18" s="23" t="s">
        <v>48</v>
      </c>
      <c r="G18" s="18">
        <v>0</v>
      </c>
      <c r="H18" s="16">
        <v>968876.95288999996</v>
      </c>
      <c r="I18" s="16">
        <f t="shared" si="0"/>
        <v>-968876.95288999996</v>
      </c>
      <c r="J18" s="13"/>
    </row>
    <row r="19" spans="2:10" ht="14.45" customHeight="1" x14ac:dyDescent="0.2">
      <c r="B19" s="11" t="s">
        <v>85</v>
      </c>
      <c r="C19" s="8" t="s">
        <v>20</v>
      </c>
      <c r="D19" s="8" t="s">
        <v>45</v>
      </c>
      <c r="E19" s="8" t="s">
        <v>46</v>
      </c>
      <c r="F19" s="23" t="s">
        <v>69</v>
      </c>
      <c r="G19" s="18">
        <v>0</v>
      </c>
      <c r="H19" s="16">
        <v>979305.34912999987</v>
      </c>
      <c r="I19" s="16">
        <f t="shared" si="0"/>
        <v>-979305.34912999987</v>
      </c>
      <c r="J19" s="13"/>
    </row>
    <row r="20" spans="2:10" ht="14.45" customHeight="1" x14ac:dyDescent="0.2">
      <c r="B20" s="11" t="s">
        <v>86</v>
      </c>
      <c r="C20" s="8" t="s">
        <v>21</v>
      </c>
      <c r="D20" s="8" t="s">
        <v>45</v>
      </c>
      <c r="E20" s="8" t="s">
        <v>46</v>
      </c>
      <c r="F20" s="23" t="s">
        <v>49</v>
      </c>
      <c r="G20" s="18">
        <v>0</v>
      </c>
      <c r="H20" s="16">
        <v>1861379.9710008048</v>
      </c>
      <c r="I20" s="16">
        <f t="shared" si="0"/>
        <v>-1861379.9710008048</v>
      </c>
      <c r="J20" s="13"/>
    </row>
    <row r="21" spans="2:10" ht="14.45" customHeight="1" x14ac:dyDescent="0.2">
      <c r="B21" s="11" t="s">
        <v>87</v>
      </c>
      <c r="C21" s="8" t="s">
        <v>20</v>
      </c>
      <c r="D21" s="8" t="s">
        <v>45</v>
      </c>
      <c r="E21" s="8" t="s">
        <v>46</v>
      </c>
      <c r="F21" s="23" t="s">
        <v>69</v>
      </c>
      <c r="G21" s="18">
        <v>0</v>
      </c>
      <c r="H21" s="16">
        <v>416706.36069000012</v>
      </c>
      <c r="I21" s="16">
        <f t="shared" si="0"/>
        <v>-416706.36069000012</v>
      </c>
      <c r="J21" s="13"/>
    </row>
    <row r="22" spans="2:10" ht="14.45" customHeight="1" x14ac:dyDescent="0.2">
      <c r="B22" s="11" t="s">
        <v>88</v>
      </c>
      <c r="C22" s="8" t="s">
        <v>22</v>
      </c>
      <c r="D22" s="8" t="s">
        <v>45</v>
      </c>
      <c r="E22" s="8" t="s">
        <v>46</v>
      </c>
      <c r="F22" s="23" t="s">
        <v>48</v>
      </c>
      <c r="G22" s="18">
        <v>0</v>
      </c>
      <c r="H22" s="16">
        <v>833756.50701999967</v>
      </c>
      <c r="I22" s="16">
        <f t="shared" si="0"/>
        <v>-833756.50701999967</v>
      </c>
      <c r="J22" s="13"/>
    </row>
    <row r="23" spans="2:10" ht="14.45" customHeight="1" x14ac:dyDescent="0.2">
      <c r="B23" s="11" t="s">
        <v>89</v>
      </c>
      <c r="C23" s="8" t="s">
        <v>22</v>
      </c>
      <c r="D23" s="8" t="s">
        <v>45</v>
      </c>
      <c r="E23" s="8" t="s">
        <v>46</v>
      </c>
      <c r="F23" s="23" t="s">
        <v>48</v>
      </c>
      <c r="G23" s="18">
        <v>0</v>
      </c>
      <c r="H23" s="16">
        <v>487965.42193000001</v>
      </c>
      <c r="I23" s="16">
        <f t="shared" si="0"/>
        <v>-487965.42193000001</v>
      </c>
      <c r="J23" s="13"/>
    </row>
    <row r="24" spans="2:10" ht="14.45" customHeight="1" x14ac:dyDescent="0.2">
      <c r="B24" s="11" t="s">
        <v>90</v>
      </c>
      <c r="C24" s="8" t="s">
        <v>22</v>
      </c>
      <c r="D24" s="8" t="s">
        <v>45</v>
      </c>
      <c r="E24" s="8" t="s">
        <v>46</v>
      </c>
      <c r="F24" s="23" t="s">
        <v>48</v>
      </c>
      <c r="G24" s="18">
        <v>0</v>
      </c>
      <c r="H24" s="16">
        <v>48181.128909999992</v>
      </c>
      <c r="I24" s="16">
        <f t="shared" si="0"/>
        <v>-48181.128909999992</v>
      </c>
      <c r="J24" s="13"/>
    </row>
    <row r="25" spans="2:10" ht="14.45" customHeight="1" x14ac:dyDescent="0.2">
      <c r="B25" s="11" t="s">
        <v>91</v>
      </c>
      <c r="C25" s="8" t="s">
        <v>23</v>
      </c>
      <c r="D25" s="8" t="s">
        <v>45</v>
      </c>
      <c r="E25" s="8" t="s">
        <v>46</v>
      </c>
      <c r="F25" s="23" t="s">
        <v>48</v>
      </c>
      <c r="G25" s="18">
        <v>0</v>
      </c>
      <c r="H25" s="16">
        <v>7399.9407700000002</v>
      </c>
      <c r="I25" s="16">
        <f t="shared" si="0"/>
        <v>-7399.9407700000002</v>
      </c>
      <c r="J25" s="13"/>
    </row>
    <row r="26" spans="2:10" ht="14.45" customHeight="1" x14ac:dyDescent="0.2">
      <c r="B26" s="11" t="s">
        <v>92</v>
      </c>
      <c r="C26" s="8" t="s">
        <v>22</v>
      </c>
      <c r="D26" s="8" t="s">
        <v>45</v>
      </c>
      <c r="E26" s="8" t="s">
        <v>46</v>
      </c>
      <c r="F26" s="8" t="s">
        <v>48</v>
      </c>
      <c r="G26" s="18">
        <v>0</v>
      </c>
      <c r="H26" s="16">
        <v>1606070.6027299997</v>
      </c>
      <c r="I26" s="16">
        <f t="shared" si="0"/>
        <v>-1606070.6027299997</v>
      </c>
      <c r="J26" s="13"/>
    </row>
    <row r="27" spans="2:10" ht="14.45" customHeight="1" x14ac:dyDescent="0.2">
      <c r="B27" s="11" t="s">
        <v>93</v>
      </c>
      <c r="C27" s="8" t="s">
        <v>22</v>
      </c>
      <c r="D27" s="8" t="s">
        <v>45</v>
      </c>
      <c r="E27" s="8" t="s">
        <v>46</v>
      </c>
      <c r="F27" s="8" t="s">
        <v>48</v>
      </c>
      <c r="G27" s="18">
        <v>0</v>
      </c>
      <c r="H27" s="16">
        <v>375944.44442000007</v>
      </c>
      <c r="I27" s="16">
        <f t="shared" si="0"/>
        <v>-375944.44442000007</v>
      </c>
      <c r="J27" s="13"/>
    </row>
    <row r="28" spans="2:10" ht="14.45" customHeight="1" x14ac:dyDescent="0.2">
      <c r="B28" s="11" t="s">
        <v>94</v>
      </c>
      <c r="C28" s="8" t="s">
        <v>24</v>
      </c>
      <c r="D28" s="8" t="s">
        <v>45</v>
      </c>
      <c r="E28" s="8" t="s">
        <v>46</v>
      </c>
      <c r="F28" s="8" t="s">
        <v>48</v>
      </c>
      <c r="G28" s="18">
        <v>0</v>
      </c>
      <c r="H28" s="16">
        <v>2198.3894599999999</v>
      </c>
      <c r="I28" s="16">
        <f t="shared" si="0"/>
        <v>-2198.3894599999999</v>
      </c>
      <c r="J28" s="13"/>
    </row>
    <row r="29" spans="2:10" ht="14.45" customHeight="1" x14ac:dyDescent="0.2">
      <c r="B29" s="11" t="s">
        <v>95</v>
      </c>
      <c r="C29" s="8" t="s">
        <v>25</v>
      </c>
      <c r="D29" s="8" t="s">
        <v>45</v>
      </c>
      <c r="E29" s="8" t="s">
        <v>46</v>
      </c>
      <c r="F29" s="8" t="s">
        <v>48</v>
      </c>
      <c r="G29" s="18">
        <v>0</v>
      </c>
      <c r="H29" s="16">
        <v>3318.3685399999999</v>
      </c>
      <c r="I29" s="16">
        <f t="shared" si="0"/>
        <v>-3318.3685399999999</v>
      </c>
      <c r="J29" s="13"/>
    </row>
    <row r="30" spans="2:10" ht="14.45" customHeight="1" x14ac:dyDescent="0.2">
      <c r="B30" s="11" t="s">
        <v>96</v>
      </c>
      <c r="C30" s="8" t="s">
        <v>50</v>
      </c>
      <c r="D30" s="8" t="s">
        <v>63</v>
      </c>
      <c r="E30" s="8" t="s">
        <v>46</v>
      </c>
      <c r="F30" s="8" t="s">
        <v>48</v>
      </c>
      <c r="G30" s="18">
        <v>0</v>
      </c>
      <c r="H30" s="16">
        <v>7926.2998599999992</v>
      </c>
      <c r="I30" s="16">
        <f t="shared" si="0"/>
        <v>-7926.2998599999992</v>
      </c>
      <c r="J30" s="13"/>
    </row>
    <row r="31" spans="2:10" ht="14.45" customHeight="1" x14ac:dyDescent="0.2">
      <c r="B31" s="11" t="s">
        <v>97</v>
      </c>
      <c r="C31" s="8" t="s">
        <v>24</v>
      </c>
      <c r="D31" s="8" t="s">
        <v>45</v>
      </c>
      <c r="E31" s="8" t="s">
        <v>46</v>
      </c>
      <c r="F31" s="8" t="s">
        <v>48</v>
      </c>
      <c r="G31" s="18">
        <v>0</v>
      </c>
      <c r="H31" s="16">
        <v>2878.7157099999999</v>
      </c>
      <c r="I31" s="16">
        <f t="shared" si="0"/>
        <v>-2878.7157099999999</v>
      </c>
      <c r="J31" s="13"/>
    </row>
    <row r="32" spans="2:10" ht="14.45" customHeight="1" x14ac:dyDescent="0.2">
      <c r="B32" s="11" t="s">
        <v>98</v>
      </c>
      <c r="C32" s="8" t="s">
        <v>25</v>
      </c>
      <c r="D32" s="8" t="s">
        <v>45</v>
      </c>
      <c r="E32" s="8" t="s">
        <v>46</v>
      </c>
      <c r="F32" s="8" t="s">
        <v>48</v>
      </c>
      <c r="G32" s="18">
        <v>0</v>
      </c>
      <c r="H32" s="16">
        <v>1122.0290500000001</v>
      </c>
      <c r="I32" s="16">
        <f t="shared" si="0"/>
        <v>-1122.0290500000001</v>
      </c>
      <c r="J32" s="13"/>
    </row>
    <row r="33" spans="2:10" ht="14.45" customHeight="1" x14ac:dyDescent="0.2">
      <c r="B33" s="11" t="s">
        <v>99</v>
      </c>
      <c r="C33" s="8" t="s">
        <v>162</v>
      </c>
      <c r="D33" s="8" t="s">
        <v>45</v>
      </c>
      <c r="E33" s="8" t="s">
        <v>46</v>
      </c>
      <c r="F33" s="8" t="s">
        <v>49</v>
      </c>
      <c r="G33" s="18">
        <v>0</v>
      </c>
      <c r="H33" s="16">
        <v>1106.7214200000001</v>
      </c>
      <c r="I33" s="16">
        <f t="shared" si="0"/>
        <v>-1106.7214200000001</v>
      </c>
      <c r="J33" s="13"/>
    </row>
    <row r="34" spans="2:10" ht="14.45" customHeight="1" x14ac:dyDescent="0.2">
      <c r="B34" s="11" t="s">
        <v>145</v>
      </c>
      <c r="C34" s="8" t="s">
        <v>146</v>
      </c>
      <c r="D34" s="8" t="s">
        <v>45</v>
      </c>
      <c r="E34" s="8" t="s">
        <v>46</v>
      </c>
      <c r="F34" s="8" t="s">
        <v>49</v>
      </c>
      <c r="G34" s="18">
        <v>0</v>
      </c>
      <c r="H34" s="16">
        <v>446.69471999999996</v>
      </c>
      <c r="I34" s="16">
        <f t="shared" si="0"/>
        <v>-446.69471999999996</v>
      </c>
      <c r="J34" s="13"/>
    </row>
    <row r="35" spans="2:10" ht="14.45" customHeight="1" x14ac:dyDescent="0.2">
      <c r="B35" s="11" t="s">
        <v>144</v>
      </c>
      <c r="C35" s="8" t="s">
        <v>147</v>
      </c>
      <c r="D35" s="8" t="s">
        <v>45</v>
      </c>
      <c r="E35" s="8" t="s">
        <v>46</v>
      </c>
      <c r="F35" s="8" t="s">
        <v>49</v>
      </c>
      <c r="G35" s="18">
        <v>0</v>
      </c>
      <c r="H35" s="16">
        <v>112.34783999999999</v>
      </c>
      <c r="I35" s="16">
        <f t="shared" si="0"/>
        <v>-112.34783999999999</v>
      </c>
      <c r="J35" s="13"/>
    </row>
    <row r="36" spans="2:10" ht="14.45" customHeight="1" x14ac:dyDescent="0.2">
      <c r="B36" s="11" t="s">
        <v>100</v>
      </c>
      <c r="C36" s="8" t="s">
        <v>70</v>
      </c>
      <c r="D36" s="8" t="s">
        <v>45</v>
      </c>
      <c r="E36" s="8" t="s">
        <v>46</v>
      </c>
      <c r="F36" s="8" t="s">
        <v>49</v>
      </c>
      <c r="G36" s="18">
        <v>1498482.6934699998</v>
      </c>
      <c r="H36" s="16">
        <v>185.54400000000001</v>
      </c>
      <c r="I36" s="16">
        <f t="shared" si="0"/>
        <v>1498297.1494699998</v>
      </c>
      <c r="J36" s="13"/>
    </row>
    <row r="37" spans="2:10" ht="14.45" customHeight="1" x14ac:dyDescent="0.2">
      <c r="B37" s="11" t="s">
        <v>101</v>
      </c>
      <c r="C37" s="8" t="s">
        <v>71</v>
      </c>
      <c r="D37" s="8" t="s">
        <v>45</v>
      </c>
      <c r="E37" s="8" t="s">
        <v>46</v>
      </c>
      <c r="F37" s="8" t="s">
        <v>49</v>
      </c>
      <c r="G37" s="18">
        <v>11326143.442620002</v>
      </c>
      <c r="H37" s="16">
        <v>1402.3413999999998</v>
      </c>
      <c r="I37" s="16">
        <f t="shared" si="0"/>
        <v>11324741.101220002</v>
      </c>
      <c r="J37" s="13"/>
    </row>
    <row r="38" spans="2:10" ht="14.45" customHeight="1" x14ac:dyDescent="0.2">
      <c r="B38" s="11" t="s">
        <v>102</v>
      </c>
      <c r="C38" s="8" t="s">
        <v>26</v>
      </c>
      <c r="D38" s="8" t="s">
        <v>63</v>
      </c>
      <c r="E38" s="8" t="s">
        <v>46</v>
      </c>
      <c r="F38" s="8" t="s">
        <v>48</v>
      </c>
      <c r="G38" s="18">
        <v>0</v>
      </c>
      <c r="H38" s="16">
        <v>461282.69522000005</v>
      </c>
      <c r="I38" s="16">
        <f t="shared" si="0"/>
        <v>-461282.69522000005</v>
      </c>
      <c r="J38" s="13"/>
    </row>
    <row r="39" spans="2:10" ht="14.45" customHeight="1" x14ac:dyDescent="0.2">
      <c r="B39" s="11" t="s">
        <v>103</v>
      </c>
      <c r="C39" s="8" t="s">
        <v>26</v>
      </c>
      <c r="D39" s="8" t="s">
        <v>63</v>
      </c>
      <c r="E39" s="8" t="s">
        <v>46</v>
      </c>
      <c r="F39" s="8" t="s">
        <v>48</v>
      </c>
      <c r="G39" s="18">
        <v>0</v>
      </c>
      <c r="H39" s="16">
        <v>288301.68453999999</v>
      </c>
      <c r="I39" s="16">
        <f t="shared" si="0"/>
        <v>-288301.68453999999</v>
      </c>
      <c r="J39" s="13"/>
    </row>
    <row r="40" spans="2:10" ht="14.45" customHeight="1" x14ac:dyDescent="0.2">
      <c r="B40" s="11" t="s">
        <v>104</v>
      </c>
      <c r="C40" s="8" t="s">
        <v>26</v>
      </c>
      <c r="D40" s="8" t="s">
        <v>63</v>
      </c>
      <c r="E40" s="8" t="s">
        <v>46</v>
      </c>
      <c r="F40" s="8" t="s">
        <v>48</v>
      </c>
      <c r="G40" s="18">
        <v>0</v>
      </c>
      <c r="H40" s="16">
        <v>96100.561520000003</v>
      </c>
      <c r="I40" s="16">
        <f t="shared" si="0"/>
        <v>-96100.561520000003</v>
      </c>
      <c r="J40" s="13"/>
    </row>
    <row r="41" spans="2:10" ht="14.45" customHeight="1" x14ac:dyDescent="0.2">
      <c r="B41" s="11" t="s">
        <v>105</v>
      </c>
      <c r="C41" s="8" t="s">
        <v>38</v>
      </c>
      <c r="D41" s="8" t="s">
        <v>63</v>
      </c>
      <c r="E41" s="8" t="s">
        <v>46</v>
      </c>
      <c r="F41" s="8" t="s">
        <v>48</v>
      </c>
      <c r="G41" s="18">
        <v>0</v>
      </c>
      <c r="H41" s="16">
        <v>496977.66206000006</v>
      </c>
      <c r="I41" s="16">
        <f t="shared" si="0"/>
        <v>-496977.66206000006</v>
      </c>
      <c r="J41" s="13"/>
    </row>
    <row r="42" spans="2:10" ht="14.45" customHeight="1" x14ac:dyDescent="0.2">
      <c r="B42" s="11" t="s">
        <v>106</v>
      </c>
      <c r="C42" s="8" t="s">
        <v>39</v>
      </c>
      <c r="D42" s="8" t="s">
        <v>63</v>
      </c>
      <c r="E42" s="8" t="s">
        <v>46</v>
      </c>
      <c r="F42" s="8" t="s">
        <v>48</v>
      </c>
      <c r="G42" s="18">
        <v>0</v>
      </c>
      <c r="H42" s="16">
        <v>496977.66206000006</v>
      </c>
      <c r="I42" s="16">
        <f t="shared" si="0"/>
        <v>-496977.66206000006</v>
      </c>
      <c r="J42" s="13"/>
    </row>
    <row r="43" spans="2:10" ht="14.45" customHeight="1" x14ac:dyDescent="0.2">
      <c r="B43" s="11" t="s">
        <v>107</v>
      </c>
      <c r="C43" s="8" t="s">
        <v>51</v>
      </c>
      <c r="D43" s="8" t="s">
        <v>45</v>
      </c>
      <c r="E43" s="8" t="s">
        <v>46</v>
      </c>
      <c r="F43" s="8" t="s">
        <v>48</v>
      </c>
      <c r="G43" s="18">
        <v>0</v>
      </c>
      <c r="H43" s="16">
        <v>496977.66205897799</v>
      </c>
      <c r="I43" s="16">
        <f t="shared" si="0"/>
        <v>-496977.66205897799</v>
      </c>
      <c r="J43" s="13"/>
    </row>
    <row r="44" spans="2:10" ht="14.45" customHeight="1" x14ac:dyDescent="0.2">
      <c r="B44" s="11" t="s">
        <v>108</v>
      </c>
      <c r="C44" s="8" t="s">
        <v>52</v>
      </c>
      <c r="D44" s="8" t="s">
        <v>45</v>
      </c>
      <c r="E44" s="8" t="s">
        <v>46</v>
      </c>
      <c r="F44" s="8" t="s">
        <v>48</v>
      </c>
      <c r="G44" s="18">
        <v>0</v>
      </c>
      <c r="H44" s="16">
        <v>467159.00234000006</v>
      </c>
      <c r="I44" s="16">
        <f t="shared" si="0"/>
        <v>-467159.00234000006</v>
      </c>
      <c r="J44" s="13"/>
    </row>
    <row r="45" spans="2:10" ht="14.45" customHeight="1" x14ac:dyDescent="0.2">
      <c r="B45" s="11" t="s">
        <v>109</v>
      </c>
      <c r="C45" s="8" t="s">
        <v>61</v>
      </c>
      <c r="D45" s="8" t="s">
        <v>63</v>
      </c>
      <c r="E45" s="8" t="s">
        <v>46</v>
      </c>
      <c r="F45" s="8" t="s">
        <v>48</v>
      </c>
      <c r="G45" s="18">
        <v>0</v>
      </c>
      <c r="H45" s="16">
        <v>548.47</v>
      </c>
      <c r="I45" s="16">
        <f t="shared" si="0"/>
        <v>-548.47</v>
      </c>
      <c r="J45" s="13"/>
    </row>
    <row r="46" spans="2:10" ht="14.45" customHeight="1" x14ac:dyDescent="0.2">
      <c r="B46" s="11" t="s">
        <v>148</v>
      </c>
      <c r="C46" s="8" t="s">
        <v>149</v>
      </c>
      <c r="D46" s="8" t="s">
        <v>45</v>
      </c>
      <c r="E46" s="8" t="s">
        <v>46</v>
      </c>
      <c r="F46" s="8" t="s">
        <v>49</v>
      </c>
      <c r="G46" s="18">
        <v>0</v>
      </c>
      <c r="H46" s="16">
        <v>1199.5173600000001</v>
      </c>
      <c r="I46" s="16">
        <f t="shared" si="0"/>
        <v>-1199.5173600000001</v>
      </c>
      <c r="J46" s="13"/>
    </row>
    <row r="47" spans="2:10" ht="14.45" customHeight="1" x14ac:dyDescent="0.2">
      <c r="B47" s="11" t="s">
        <v>110</v>
      </c>
      <c r="C47" s="8" t="s">
        <v>72</v>
      </c>
      <c r="D47" s="8" t="s">
        <v>45</v>
      </c>
      <c r="E47" s="8" t="s">
        <v>46</v>
      </c>
      <c r="F47" s="8" t="s">
        <v>49</v>
      </c>
      <c r="G47" s="18">
        <v>1260508.0310700003</v>
      </c>
      <c r="H47" s="16">
        <v>155.91976</v>
      </c>
      <c r="I47" s="16">
        <f t="shared" si="0"/>
        <v>1260352.1113100003</v>
      </c>
      <c r="J47" s="13"/>
    </row>
    <row r="48" spans="2:10" ht="14.45" customHeight="1" x14ac:dyDescent="0.2">
      <c r="B48" s="11" t="s">
        <v>164</v>
      </c>
      <c r="C48" s="8" t="s">
        <v>165</v>
      </c>
      <c r="D48" s="8" t="s">
        <v>45</v>
      </c>
      <c r="E48" s="8" t="s">
        <v>46</v>
      </c>
      <c r="F48" s="8" t="s">
        <v>48</v>
      </c>
      <c r="G48" s="18">
        <v>2000000</v>
      </c>
      <c r="H48" s="16">
        <v>62.270360000000004</v>
      </c>
      <c r="I48" s="16">
        <v>1999937.72964</v>
      </c>
      <c r="J48" s="13"/>
    </row>
    <row r="49" spans="2:10" ht="14.45" customHeight="1" x14ac:dyDescent="0.2">
      <c r="B49" s="11" t="s">
        <v>111</v>
      </c>
      <c r="C49" s="8" t="s">
        <v>27</v>
      </c>
      <c r="D49" s="8" t="s">
        <v>45</v>
      </c>
      <c r="E49" s="8" t="s">
        <v>46</v>
      </c>
      <c r="F49" s="8" t="s">
        <v>49</v>
      </c>
      <c r="G49" s="18">
        <v>0</v>
      </c>
      <c r="H49" s="16">
        <v>7052.3990000000003</v>
      </c>
      <c r="I49" s="16">
        <f t="shared" si="0"/>
        <v>-7052.3990000000003</v>
      </c>
      <c r="J49" s="13"/>
    </row>
    <row r="50" spans="2:10" ht="14.45" customHeight="1" x14ac:dyDescent="0.2">
      <c r="B50" s="11" t="s">
        <v>112</v>
      </c>
      <c r="C50" s="8" t="s">
        <v>28</v>
      </c>
      <c r="D50" s="8" t="s">
        <v>45</v>
      </c>
      <c r="E50" s="8" t="s">
        <v>46</v>
      </c>
      <c r="F50" s="8" t="s">
        <v>49</v>
      </c>
      <c r="G50" s="18">
        <v>0</v>
      </c>
      <c r="H50" s="16">
        <v>20401.590079999998</v>
      </c>
      <c r="I50" s="16">
        <f t="shared" si="0"/>
        <v>-20401.590079999998</v>
      </c>
      <c r="J50" s="13"/>
    </row>
    <row r="51" spans="2:10" ht="14.45" customHeight="1" x14ac:dyDescent="0.2">
      <c r="B51" s="11" t="s">
        <v>113</v>
      </c>
      <c r="C51" s="8" t="s">
        <v>29</v>
      </c>
      <c r="D51" s="8" t="s">
        <v>45</v>
      </c>
      <c r="E51" s="8" t="s">
        <v>46</v>
      </c>
      <c r="F51" s="8" t="s">
        <v>49</v>
      </c>
      <c r="G51" s="18">
        <v>0</v>
      </c>
      <c r="H51" s="16">
        <v>28485.166750000004</v>
      </c>
      <c r="I51" s="16">
        <f t="shared" si="0"/>
        <v>-28485.166750000004</v>
      </c>
      <c r="J51" s="13"/>
    </row>
    <row r="52" spans="2:10" ht="14.45" customHeight="1" x14ac:dyDescent="0.2">
      <c r="B52" s="11" t="s">
        <v>114</v>
      </c>
      <c r="C52" s="8" t="s">
        <v>30</v>
      </c>
      <c r="D52" s="8" t="s">
        <v>45</v>
      </c>
      <c r="E52" s="8" t="s">
        <v>46</v>
      </c>
      <c r="F52" s="8" t="s">
        <v>49</v>
      </c>
      <c r="G52" s="18">
        <v>0</v>
      </c>
      <c r="H52" s="16">
        <v>5697.7646099999993</v>
      </c>
      <c r="I52" s="16">
        <f t="shared" si="0"/>
        <v>-5697.7646099999993</v>
      </c>
      <c r="J52" s="13"/>
    </row>
    <row r="53" spans="2:10" ht="14.45" customHeight="1" x14ac:dyDescent="0.2">
      <c r="B53" s="11" t="s">
        <v>115</v>
      </c>
      <c r="C53" s="8" t="s">
        <v>31</v>
      </c>
      <c r="D53" s="8" t="s">
        <v>45</v>
      </c>
      <c r="E53" s="8" t="s">
        <v>46</v>
      </c>
      <c r="F53" s="8" t="s">
        <v>49</v>
      </c>
      <c r="G53" s="18">
        <v>0</v>
      </c>
      <c r="H53" s="16">
        <v>8177.5385800000004</v>
      </c>
      <c r="I53" s="16">
        <f t="shared" si="0"/>
        <v>-8177.5385800000004</v>
      </c>
      <c r="J53" s="13"/>
    </row>
    <row r="54" spans="2:10" ht="14.45" customHeight="1" x14ac:dyDescent="0.2">
      <c r="B54" s="11" t="s">
        <v>116</v>
      </c>
      <c r="C54" s="8" t="s">
        <v>53</v>
      </c>
      <c r="D54" s="8" t="s">
        <v>63</v>
      </c>
      <c r="E54" s="8" t="s">
        <v>46</v>
      </c>
      <c r="F54" s="8" t="s">
        <v>48</v>
      </c>
      <c r="G54" s="18">
        <v>0</v>
      </c>
      <c r="H54" s="16">
        <v>9004.9880699999994</v>
      </c>
      <c r="I54" s="16">
        <f t="shared" si="0"/>
        <v>-9004.9880699999994</v>
      </c>
      <c r="J54" s="13"/>
    </row>
    <row r="55" spans="2:10" ht="14.45" customHeight="1" x14ac:dyDescent="0.2">
      <c r="B55" s="11" t="s">
        <v>117</v>
      </c>
      <c r="C55" s="8" t="s">
        <v>32</v>
      </c>
      <c r="D55" s="8" t="s">
        <v>63</v>
      </c>
      <c r="E55" s="8" t="s">
        <v>46</v>
      </c>
      <c r="F55" s="8" t="s">
        <v>48</v>
      </c>
      <c r="G55" s="18">
        <v>0</v>
      </c>
      <c r="H55" s="16">
        <v>5141.0788599999996</v>
      </c>
      <c r="I55" s="16">
        <f t="shared" si="0"/>
        <v>-5141.0788599999996</v>
      </c>
      <c r="J55" s="13"/>
    </row>
    <row r="56" spans="2:10" ht="14.45" customHeight="1" x14ac:dyDescent="0.2">
      <c r="B56" s="11" t="s">
        <v>118</v>
      </c>
      <c r="C56" s="8" t="s">
        <v>33</v>
      </c>
      <c r="D56" s="8" t="s">
        <v>63</v>
      </c>
      <c r="E56" s="8" t="s">
        <v>46</v>
      </c>
      <c r="F56" s="8" t="s">
        <v>48</v>
      </c>
      <c r="G56" s="18">
        <v>0</v>
      </c>
      <c r="H56" s="16">
        <v>3302.0063999999998</v>
      </c>
      <c r="I56" s="16">
        <f t="shared" si="0"/>
        <v>-3302.0063999999998</v>
      </c>
      <c r="J56" s="13"/>
    </row>
    <row r="57" spans="2:10" ht="14.45" customHeight="1" x14ac:dyDescent="0.2">
      <c r="B57" s="11" t="s">
        <v>119</v>
      </c>
      <c r="C57" s="8" t="s">
        <v>34</v>
      </c>
      <c r="D57" s="8" t="s">
        <v>63</v>
      </c>
      <c r="E57" s="8" t="s">
        <v>46</v>
      </c>
      <c r="F57" s="8" t="s">
        <v>48</v>
      </c>
      <c r="G57" s="18">
        <v>0</v>
      </c>
      <c r="H57" s="16">
        <v>8738.7147900000018</v>
      </c>
      <c r="I57" s="16">
        <f t="shared" si="0"/>
        <v>-8738.7147900000018</v>
      </c>
      <c r="J57" s="13"/>
    </row>
    <row r="58" spans="2:10" ht="14.45" customHeight="1" x14ac:dyDescent="0.2">
      <c r="B58" s="11" t="s">
        <v>120</v>
      </c>
      <c r="C58" s="8" t="s">
        <v>54</v>
      </c>
      <c r="D58" s="8" t="s">
        <v>63</v>
      </c>
      <c r="E58" s="8" t="s">
        <v>46</v>
      </c>
      <c r="F58" s="8" t="s">
        <v>48</v>
      </c>
      <c r="G58" s="18">
        <v>0</v>
      </c>
      <c r="H58" s="16">
        <v>5022.4538599999996</v>
      </c>
      <c r="I58" s="16">
        <f t="shared" si="0"/>
        <v>-5022.4538599999996</v>
      </c>
      <c r="J58" s="13"/>
    </row>
    <row r="59" spans="2:10" ht="14.45" customHeight="1" x14ac:dyDescent="0.2">
      <c r="B59" s="11" t="s">
        <v>121</v>
      </c>
      <c r="C59" s="8" t="s">
        <v>58</v>
      </c>
      <c r="D59" s="8" t="s">
        <v>63</v>
      </c>
      <c r="E59" s="8" t="s">
        <v>46</v>
      </c>
      <c r="F59" s="8" t="s">
        <v>48</v>
      </c>
      <c r="G59" s="18">
        <v>0</v>
      </c>
      <c r="H59" s="16">
        <v>2208.2106699999999</v>
      </c>
      <c r="I59" s="16">
        <f t="shared" si="0"/>
        <v>-2208.2106699999999</v>
      </c>
      <c r="J59" s="13"/>
    </row>
    <row r="60" spans="2:10" ht="14.45" customHeight="1" x14ac:dyDescent="0.2">
      <c r="B60" s="11" t="s">
        <v>122</v>
      </c>
      <c r="C60" s="8" t="s">
        <v>59</v>
      </c>
      <c r="D60" s="8" t="s">
        <v>63</v>
      </c>
      <c r="E60" s="8" t="s">
        <v>46</v>
      </c>
      <c r="F60" s="8" t="s">
        <v>48</v>
      </c>
      <c r="G60" s="18">
        <v>0</v>
      </c>
      <c r="H60" s="16">
        <v>2944.2808999999997</v>
      </c>
      <c r="I60" s="16">
        <f t="shared" si="0"/>
        <v>-2944.2808999999997</v>
      </c>
      <c r="J60" s="13"/>
    </row>
    <row r="61" spans="2:10" ht="14.45" customHeight="1" x14ac:dyDescent="0.2">
      <c r="B61" s="11" t="s">
        <v>150</v>
      </c>
      <c r="C61" s="11" t="s">
        <v>151</v>
      </c>
      <c r="D61" s="8" t="s">
        <v>63</v>
      </c>
      <c r="E61" s="8" t="s">
        <v>46</v>
      </c>
      <c r="F61" s="8" t="s">
        <v>48</v>
      </c>
      <c r="G61" s="18">
        <v>0</v>
      </c>
      <c r="H61" s="16">
        <v>0</v>
      </c>
      <c r="I61" s="16">
        <f t="shared" si="0"/>
        <v>0</v>
      </c>
      <c r="J61" s="13"/>
    </row>
    <row r="62" spans="2:10" ht="14.45" customHeight="1" x14ac:dyDescent="0.2">
      <c r="B62" s="11" t="s">
        <v>123</v>
      </c>
      <c r="C62" s="8" t="s">
        <v>40</v>
      </c>
      <c r="D62" s="8" t="s">
        <v>45</v>
      </c>
      <c r="E62" s="8" t="s">
        <v>46</v>
      </c>
      <c r="F62" s="8" t="s">
        <v>49</v>
      </c>
      <c r="G62" s="18">
        <v>0</v>
      </c>
      <c r="H62" s="16">
        <v>0</v>
      </c>
      <c r="I62" s="16">
        <f t="shared" si="0"/>
        <v>0</v>
      </c>
      <c r="J62" s="13"/>
    </row>
    <row r="63" spans="2:10" ht="14.45" customHeight="1" x14ac:dyDescent="0.2">
      <c r="B63" s="11" t="s">
        <v>124</v>
      </c>
      <c r="C63" s="8" t="s">
        <v>35</v>
      </c>
      <c r="D63" s="8" t="s">
        <v>45</v>
      </c>
      <c r="E63" s="8" t="s">
        <v>46</v>
      </c>
      <c r="F63" s="8" t="s">
        <v>49</v>
      </c>
      <c r="G63" s="18">
        <v>0</v>
      </c>
      <c r="H63" s="16">
        <v>40187.917000000001</v>
      </c>
      <c r="I63" s="16">
        <f t="shared" si="0"/>
        <v>-40187.917000000001</v>
      </c>
      <c r="J63" s="13"/>
    </row>
    <row r="64" spans="2:10" ht="14.45" customHeight="1" x14ac:dyDescent="0.2">
      <c r="B64" s="11" t="s">
        <v>125</v>
      </c>
      <c r="C64" s="8" t="s">
        <v>36</v>
      </c>
      <c r="D64" s="8" t="s">
        <v>63</v>
      </c>
      <c r="E64" s="8" t="s">
        <v>46</v>
      </c>
      <c r="F64" s="8" t="s">
        <v>48</v>
      </c>
      <c r="G64" s="18">
        <v>0</v>
      </c>
      <c r="H64" s="16">
        <v>5433.0207099999998</v>
      </c>
      <c r="I64" s="16">
        <f t="shared" si="0"/>
        <v>-5433.0207099999998</v>
      </c>
      <c r="J64" s="13"/>
    </row>
    <row r="65" spans="2:10" ht="14.45" customHeight="1" x14ac:dyDescent="0.2">
      <c r="B65" s="11" t="s">
        <v>126</v>
      </c>
      <c r="C65" s="8" t="s">
        <v>36</v>
      </c>
      <c r="D65" s="8" t="s">
        <v>63</v>
      </c>
      <c r="E65" s="8" t="s">
        <v>46</v>
      </c>
      <c r="F65" s="8" t="s">
        <v>48</v>
      </c>
      <c r="G65" s="18">
        <v>0</v>
      </c>
      <c r="H65" s="16">
        <v>4656.8749000000007</v>
      </c>
      <c r="I65" s="16">
        <f t="shared" si="0"/>
        <v>-4656.8749000000007</v>
      </c>
      <c r="J65" s="13"/>
    </row>
    <row r="66" spans="2:10" ht="14.45" customHeight="1" x14ac:dyDescent="0.2">
      <c r="B66" s="11" t="s">
        <v>127</v>
      </c>
      <c r="C66" s="8" t="s">
        <v>37</v>
      </c>
      <c r="D66" s="8" t="s">
        <v>45</v>
      </c>
      <c r="E66" s="8" t="s">
        <v>46</v>
      </c>
      <c r="F66" s="8" t="s">
        <v>49</v>
      </c>
      <c r="G66" s="18">
        <v>0</v>
      </c>
      <c r="H66" s="16">
        <v>4929.5271500000008</v>
      </c>
      <c r="I66" s="16">
        <f t="shared" si="0"/>
        <v>-4929.5271500000008</v>
      </c>
      <c r="J66" s="13"/>
    </row>
    <row r="67" spans="2:10" ht="14.45" customHeight="1" x14ac:dyDescent="0.2">
      <c r="B67" s="6" t="s">
        <v>163</v>
      </c>
      <c r="C67" s="8"/>
      <c r="D67" s="8"/>
      <c r="E67" s="8"/>
      <c r="F67" s="8"/>
      <c r="G67" s="19">
        <f>SUM(G68:G90)</f>
        <v>3950000</v>
      </c>
      <c r="H67" s="19">
        <f>SUM(H68:H90)</f>
        <v>3338888.8886300004</v>
      </c>
      <c r="I67" s="19">
        <f t="shared" si="0"/>
        <v>611111.11136999959</v>
      </c>
      <c r="J67" s="13"/>
    </row>
    <row r="68" spans="2:10" ht="14.45" customHeight="1" x14ac:dyDescent="0.2">
      <c r="B68" s="11" t="s">
        <v>128</v>
      </c>
      <c r="C68" s="8" t="s">
        <v>56</v>
      </c>
      <c r="D68" s="12" t="s">
        <v>47</v>
      </c>
      <c r="E68" s="8" t="s">
        <v>46</v>
      </c>
      <c r="F68" s="8" t="s">
        <v>161</v>
      </c>
      <c r="G68" s="16">
        <v>0</v>
      </c>
      <c r="H68" s="16">
        <v>33333.333359999997</v>
      </c>
      <c r="I68" s="16">
        <f t="shared" si="0"/>
        <v>-33333.333359999997</v>
      </c>
      <c r="J68" s="13"/>
    </row>
    <row r="69" spans="2:10" ht="14.45" customHeight="1" x14ac:dyDescent="0.2">
      <c r="B69" s="11" t="s">
        <v>129</v>
      </c>
      <c r="C69" s="14" t="s">
        <v>176</v>
      </c>
      <c r="D69" s="12" t="s">
        <v>47</v>
      </c>
      <c r="E69" s="8" t="s">
        <v>46</v>
      </c>
      <c r="F69" s="8" t="s">
        <v>161</v>
      </c>
      <c r="G69" s="16">
        <v>0</v>
      </c>
      <c r="H69" s="16">
        <v>199999.99997999996</v>
      </c>
      <c r="I69" s="16">
        <f t="shared" si="0"/>
        <v>-199999.99997999996</v>
      </c>
      <c r="J69" s="13"/>
    </row>
    <row r="70" spans="2:10" ht="14.45" customHeight="1" x14ac:dyDescent="0.2">
      <c r="B70" s="11" t="s">
        <v>152</v>
      </c>
      <c r="C70" s="14" t="s">
        <v>153</v>
      </c>
      <c r="D70" s="12" t="s">
        <v>47</v>
      </c>
      <c r="E70" s="8" t="s">
        <v>46</v>
      </c>
      <c r="F70" s="8" t="s">
        <v>161</v>
      </c>
      <c r="G70" s="16">
        <v>0</v>
      </c>
      <c r="H70" s="22">
        <v>55555.555549999997</v>
      </c>
      <c r="I70" s="16">
        <f t="shared" si="0"/>
        <v>-55555.555549999997</v>
      </c>
      <c r="J70" s="13"/>
    </row>
    <row r="71" spans="2:10" ht="14.45" customHeight="1" x14ac:dyDescent="0.2">
      <c r="B71" s="11" t="s">
        <v>130</v>
      </c>
      <c r="C71" s="8" t="s">
        <v>64</v>
      </c>
      <c r="D71" s="8" t="s">
        <v>47</v>
      </c>
      <c r="E71" s="8" t="s">
        <v>46</v>
      </c>
      <c r="F71" s="8" t="s">
        <v>161</v>
      </c>
      <c r="G71" s="18">
        <v>0</v>
      </c>
      <c r="H71" s="18">
        <v>200000</v>
      </c>
      <c r="I71" s="16">
        <f t="shared" ref="I71:I91" si="1">G71-H71</f>
        <v>-200000</v>
      </c>
      <c r="J71" s="13"/>
    </row>
    <row r="72" spans="2:10" ht="14.45" customHeight="1" x14ac:dyDescent="0.2">
      <c r="B72" s="11" t="s">
        <v>131</v>
      </c>
      <c r="C72" s="8" t="s">
        <v>73</v>
      </c>
      <c r="D72" s="12" t="s">
        <v>47</v>
      </c>
      <c r="E72" s="8" t="s">
        <v>46</v>
      </c>
      <c r="F72" s="8" t="s">
        <v>161</v>
      </c>
      <c r="G72" s="18">
        <v>100000</v>
      </c>
      <c r="H72" s="18">
        <v>22222.22222</v>
      </c>
      <c r="I72" s="16">
        <f t="shared" si="1"/>
        <v>77777.777780000004</v>
      </c>
      <c r="J72" s="13"/>
    </row>
    <row r="73" spans="2:10" ht="14.45" customHeight="1" x14ac:dyDescent="0.2">
      <c r="B73" s="11" t="s">
        <v>132</v>
      </c>
      <c r="C73" s="8" t="s">
        <v>74</v>
      </c>
      <c r="D73" s="12" t="s">
        <v>47</v>
      </c>
      <c r="E73" s="8" t="s">
        <v>46</v>
      </c>
      <c r="F73" s="8" t="s">
        <v>161</v>
      </c>
      <c r="G73" s="18">
        <v>100000</v>
      </c>
      <c r="H73" s="16">
        <v>22222.22222</v>
      </c>
      <c r="I73" s="16">
        <f t="shared" si="1"/>
        <v>77777.777780000004</v>
      </c>
      <c r="J73" s="13"/>
    </row>
    <row r="74" spans="2:10" ht="14.45" customHeight="1" x14ac:dyDescent="0.2">
      <c r="B74" s="11" t="s">
        <v>168</v>
      </c>
      <c r="C74" s="8" t="s">
        <v>177</v>
      </c>
      <c r="D74" s="12" t="s">
        <v>47</v>
      </c>
      <c r="E74" s="8" t="s">
        <v>46</v>
      </c>
      <c r="F74" s="8" t="s">
        <v>161</v>
      </c>
      <c r="G74" s="18">
        <v>100000</v>
      </c>
      <c r="H74" s="16">
        <v>0</v>
      </c>
      <c r="I74" s="16"/>
      <c r="J74" s="13"/>
    </row>
    <row r="75" spans="2:10" ht="14.45" customHeight="1" x14ac:dyDescent="0.2">
      <c r="B75" s="11" t="s">
        <v>133</v>
      </c>
      <c r="C75" s="8" t="s">
        <v>55</v>
      </c>
      <c r="D75" s="12" t="s">
        <v>47</v>
      </c>
      <c r="E75" s="8" t="s">
        <v>46</v>
      </c>
      <c r="F75" s="8" t="s">
        <v>161</v>
      </c>
      <c r="G75" s="18">
        <v>0</v>
      </c>
      <c r="H75" s="16">
        <v>22222.22222</v>
      </c>
      <c r="I75" s="16">
        <f t="shared" si="1"/>
        <v>-22222.22222</v>
      </c>
      <c r="J75" s="13"/>
    </row>
    <row r="76" spans="2:10" ht="14.45" customHeight="1" x14ac:dyDescent="0.2">
      <c r="B76" s="11" t="s">
        <v>134</v>
      </c>
      <c r="C76" s="8" t="s">
        <v>75</v>
      </c>
      <c r="D76" s="12" t="s">
        <v>47</v>
      </c>
      <c r="E76" s="8" t="s">
        <v>46</v>
      </c>
      <c r="F76" s="8" t="s">
        <v>161</v>
      </c>
      <c r="G76" s="18">
        <v>200000</v>
      </c>
      <c r="H76" s="16">
        <v>44444.444439999999</v>
      </c>
      <c r="I76" s="16">
        <f t="shared" si="1"/>
        <v>155555.55556000001</v>
      </c>
      <c r="J76" s="13"/>
    </row>
    <row r="77" spans="2:10" ht="14.45" customHeight="1" x14ac:dyDescent="0.2">
      <c r="B77" s="11" t="s">
        <v>135</v>
      </c>
      <c r="C77" s="8" t="s">
        <v>76</v>
      </c>
      <c r="D77" s="12" t="s">
        <v>47</v>
      </c>
      <c r="E77" s="8" t="s">
        <v>46</v>
      </c>
      <c r="F77" s="8" t="s">
        <v>161</v>
      </c>
      <c r="G77" s="18">
        <v>500000</v>
      </c>
      <c r="H77" s="16">
        <v>111111.11112</v>
      </c>
      <c r="I77" s="16">
        <f t="shared" si="1"/>
        <v>388888.88887999998</v>
      </c>
      <c r="J77" s="13"/>
    </row>
    <row r="78" spans="2:10" ht="14.45" customHeight="1" x14ac:dyDescent="0.2">
      <c r="B78" s="11" t="s">
        <v>167</v>
      </c>
      <c r="C78" s="8" t="s">
        <v>171</v>
      </c>
      <c r="D78" s="12" t="s">
        <v>47</v>
      </c>
      <c r="E78" s="8" t="s">
        <v>46</v>
      </c>
      <c r="F78" s="8" t="s">
        <v>161</v>
      </c>
      <c r="G78" s="18">
        <v>200000</v>
      </c>
      <c r="H78" s="16">
        <v>0</v>
      </c>
      <c r="I78" s="16"/>
      <c r="J78" s="13"/>
    </row>
    <row r="79" spans="2:10" ht="14.45" customHeight="1" x14ac:dyDescent="0.2">
      <c r="B79" s="11" t="s">
        <v>136</v>
      </c>
      <c r="C79" s="8" t="s">
        <v>65</v>
      </c>
      <c r="D79" s="12" t="s">
        <v>47</v>
      </c>
      <c r="E79" s="8" t="s">
        <v>46</v>
      </c>
      <c r="F79" s="8" t="s">
        <v>161</v>
      </c>
      <c r="G79" s="18">
        <v>0</v>
      </c>
      <c r="H79" s="16">
        <v>277777.77775999997</v>
      </c>
      <c r="I79" s="16">
        <f t="shared" si="1"/>
        <v>-277777.77775999997</v>
      </c>
      <c r="J79" s="13"/>
    </row>
    <row r="80" spans="2:10" ht="14.45" customHeight="1" x14ac:dyDescent="0.2">
      <c r="B80" s="11" t="s">
        <v>137</v>
      </c>
      <c r="C80" s="8" t="s">
        <v>77</v>
      </c>
      <c r="D80" s="12" t="s">
        <v>47</v>
      </c>
      <c r="E80" s="8" t="s">
        <v>46</v>
      </c>
      <c r="F80" s="8" t="s">
        <v>161</v>
      </c>
      <c r="G80" s="16">
        <v>500000</v>
      </c>
      <c r="H80" s="16">
        <v>500000</v>
      </c>
      <c r="I80" s="16">
        <f t="shared" si="1"/>
        <v>0</v>
      </c>
      <c r="J80" s="13"/>
    </row>
    <row r="81" spans="1:10" ht="14.45" customHeight="1" x14ac:dyDescent="0.2">
      <c r="B81" s="11" t="s">
        <v>138</v>
      </c>
      <c r="C81" s="8" t="s">
        <v>78</v>
      </c>
      <c r="D81" s="12" t="s">
        <v>47</v>
      </c>
      <c r="E81" s="8" t="s">
        <v>46</v>
      </c>
      <c r="F81" s="8" t="s">
        <v>161</v>
      </c>
      <c r="G81" s="16">
        <v>200000</v>
      </c>
      <c r="H81" s="16">
        <v>200000</v>
      </c>
      <c r="I81" s="16">
        <f t="shared" si="1"/>
        <v>0</v>
      </c>
      <c r="J81" s="13"/>
    </row>
    <row r="82" spans="1:10" ht="14.45" customHeight="1" x14ac:dyDescent="0.2">
      <c r="B82" s="11" t="s">
        <v>139</v>
      </c>
      <c r="C82" s="8" t="s">
        <v>79</v>
      </c>
      <c r="D82" s="12" t="s">
        <v>47</v>
      </c>
      <c r="E82" s="8" t="s">
        <v>46</v>
      </c>
      <c r="F82" s="8" t="s">
        <v>161</v>
      </c>
      <c r="G82" s="18">
        <v>750000</v>
      </c>
      <c r="H82" s="16">
        <v>750000</v>
      </c>
      <c r="I82" s="16">
        <f t="shared" si="1"/>
        <v>0</v>
      </c>
      <c r="J82" s="13"/>
    </row>
    <row r="83" spans="1:10" ht="14.45" customHeight="1" x14ac:dyDescent="0.2">
      <c r="B83" s="11" t="s">
        <v>166</v>
      </c>
      <c r="C83" s="8" t="s">
        <v>172</v>
      </c>
      <c r="D83" s="12" t="s">
        <v>47</v>
      </c>
      <c r="E83" s="8" t="s">
        <v>46</v>
      </c>
      <c r="F83" s="8" t="s">
        <v>161</v>
      </c>
      <c r="G83" s="18">
        <v>300000</v>
      </c>
      <c r="H83" s="16">
        <v>0</v>
      </c>
      <c r="I83" s="16"/>
      <c r="J83" s="13"/>
    </row>
    <row r="84" spans="1:10" ht="14.45" customHeight="1" x14ac:dyDescent="0.2">
      <c r="B84" s="11" t="s">
        <v>140</v>
      </c>
      <c r="C84" s="8" t="s">
        <v>80</v>
      </c>
      <c r="D84" s="12" t="s">
        <v>47</v>
      </c>
      <c r="E84" s="8" t="s">
        <v>46</v>
      </c>
      <c r="F84" s="8" t="s">
        <v>161</v>
      </c>
      <c r="G84" s="18">
        <v>0</v>
      </c>
      <c r="H84" s="16">
        <v>66666.666660000003</v>
      </c>
      <c r="I84" s="16">
        <f t="shared" si="1"/>
        <v>-66666.666660000003</v>
      </c>
      <c r="J84" s="13"/>
    </row>
    <row r="85" spans="1:10" ht="14.45" customHeight="1" x14ac:dyDescent="0.2">
      <c r="B85" s="11" t="s">
        <v>141</v>
      </c>
      <c r="C85" s="8" t="s">
        <v>66</v>
      </c>
      <c r="D85" s="12" t="s">
        <v>47</v>
      </c>
      <c r="E85" s="8" t="s">
        <v>46</v>
      </c>
      <c r="F85" s="8" t="s">
        <v>161</v>
      </c>
      <c r="G85" s="18">
        <v>0</v>
      </c>
      <c r="H85" s="18">
        <v>133333.33332000001</v>
      </c>
      <c r="I85" s="16">
        <f t="shared" si="1"/>
        <v>-133333.33332000001</v>
      </c>
      <c r="J85" s="13"/>
    </row>
    <row r="86" spans="1:10" ht="14.45" customHeight="1" x14ac:dyDescent="0.2">
      <c r="B86" s="11" t="s">
        <v>154</v>
      </c>
      <c r="C86" s="8" t="s">
        <v>62</v>
      </c>
      <c r="D86" s="12" t="s">
        <v>47</v>
      </c>
      <c r="E86" s="8" t="s">
        <v>46</v>
      </c>
      <c r="F86" s="8" t="s">
        <v>161</v>
      </c>
      <c r="G86" s="18">
        <v>0</v>
      </c>
      <c r="H86" s="16">
        <v>400000.00002000004</v>
      </c>
      <c r="I86" s="16">
        <f t="shared" si="1"/>
        <v>-400000.00002000004</v>
      </c>
      <c r="J86" s="13"/>
    </row>
    <row r="87" spans="1:10" ht="14.45" customHeight="1" x14ac:dyDescent="0.2">
      <c r="B87" s="11" t="s">
        <v>155</v>
      </c>
      <c r="C87" s="8" t="s">
        <v>67</v>
      </c>
      <c r="D87" s="12" t="s">
        <v>47</v>
      </c>
      <c r="E87" s="8" t="s">
        <v>46</v>
      </c>
      <c r="F87" s="8" t="s">
        <v>161</v>
      </c>
      <c r="G87" s="18">
        <v>0</v>
      </c>
      <c r="H87" s="16">
        <v>222222.22200000001</v>
      </c>
      <c r="I87" s="16">
        <f t="shared" si="1"/>
        <v>-222222.22200000001</v>
      </c>
      <c r="J87" s="13"/>
    </row>
    <row r="88" spans="1:10" ht="14.45" customHeight="1" x14ac:dyDescent="0.2">
      <c r="B88" s="11" t="s">
        <v>156</v>
      </c>
      <c r="C88" s="8" t="s">
        <v>81</v>
      </c>
      <c r="D88" s="12" t="s">
        <v>47</v>
      </c>
      <c r="E88" s="8" t="s">
        <v>46</v>
      </c>
      <c r="F88" s="8" t="s">
        <v>161</v>
      </c>
      <c r="G88" s="16">
        <v>350000</v>
      </c>
      <c r="H88" s="16">
        <v>77777.777760000012</v>
      </c>
      <c r="I88" s="16">
        <f t="shared" si="1"/>
        <v>272222.22223999997</v>
      </c>
      <c r="J88" s="13"/>
    </row>
    <row r="89" spans="1:10" ht="14.45" customHeight="1" x14ac:dyDescent="0.2">
      <c r="B89" s="11" t="s">
        <v>169</v>
      </c>
      <c r="C89" s="8" t="s">
        <v>173</v>
      </c>
      <c r="D89" s="12" t="s">
        <v>47</v>
      </c>
      <c r="E89" s="8" t="s">
        <v>46</v>
      </c>
      <c r="F89" s="8" t="s">
        <v>161</v>
      </c>
      <c r="G89" s="16">
        <v>250000</v>
      </c>
      <c r="H89" s="16">
        <v>0</v>
      </c>
      <c r="I89" s="16"/>
      <c r="J89" s="13"/>
    </row>
    <row r="90" spans="1:10" ht="14.45" customHeight="1" x14ac:dyDescent="0.2">
      <c r="B90" s="11" t="s">
        <v>170</v>
      </c>
      <c r="C90" s="8" t="s">
        <v>174</v>
      </c>
      <c r="D90" s="12" t="s">
        <v>47</v>
      </c>
      <c r="E90" s="8" t="s">
        <v>46</v>
      </c>
      <c r="F90" s="8" t="s">
        <v>161</v>
      </c>
      <c r="G90" s="16">
        <v>400000</v>
      </c>
      <c r="H90" s="16">
        <v>0</v>
      </c>
      <c r="I90" s="16"/>
      <c r="J90" s="13"/>
    </row>
    <row r="91" spans="1:10" ht="14.45" customHeight="1" x14ac:dyDescent="0.2">
      <c r="B91" s="27" t="s">
        <v>10</v>
      </c>
      <c r="C91" s="28"/>
      <c r="D91" s="28"/>
      <c r="E91" s="28"/>
      <c r="F91" s="29"/>
      <c r="G91" s="19">
        <f>G67+G10</f>
        <v>20035134.167160001</v>
      </c>
      <c r="H91" s="19">
        <f>H67+H10</f>
        <v>17643368.110359784</v>
      </c>
      <c r="I91" s="19">
        <f t="shared" si="1"/>
        <v>2391766.0568002164</v>
      </c>
      <c r="J91" s="13"/>
    </row>
    <row r="92" spans="1:10" ht="14.45" customHeight="1" x14ac:dyDescent="0.2">
      <c r="B92" s="10"/>
      <c r="C92" s="10"/>
      <c r="D92" s="10"/>
      <c r="E92" s="10"/>
      <c r="F92" s="10"/>
      <c r="G92" s="20"/>
      <c r="H92" s="20"/>
      <c r="I92" s="20"/>
      <c r="J92" s="13"/>
    </row>
    <row r="93" spans="1:10" ht="14.45" customHeight="1" x14ac:dyDescent="0.2">
      <c r="B93" s="30" t="s">
        <v>11</v>
      </c>
      <c r="C93" s="30"/>
      <c r="D93" s="30"/>
      <c r="E93" s="30"/>
      <c r="F93" s="30"/>
      <c r="G93" s="30"/>
      <c r="H93" s="30"/>
      <c r="I93" s="30"/>
      <c r="J93" s="13"/>
    </row>
    <row r="94" spans="1:10" ht="14.45" customHeight="1" x14ac:dyDescent="0.2">
      <c r="B94" s="4"/>
      <c r="C94" s="4"/>
      <c r="D94" s="4"/>
      <c r="E94" s="4"/>
      <c r="F94" s="4"/>
      <c r="G94" s="3"/>
      <c r="H94" s="3"/>
      <c r="I94" s="3"/>
      <c r="J94" s="13"/>
    </row>
    <row r="95" spans="1:10" ht="14.45" customHeight="1" x14ac:dyDescent="0.2">
      <c r="B95" s="24" t="s">
        <v>12</v>
      </c>
      <c r="C95" s="25"/>
      <c r="D95" s="25"/>
      <c r="E95" s="25"/>
      <c r="F95" s="26"/>
      <c r="G95" s="18">
        <v>0</v>
      </c>
      <c r="H95" s="18">
        <v>0</v>
      </c>
      <c r="I95" s="18">
        <f t="shared" ref="I95:I97" si="2">G95-H95</f>
        <v>0</v>
      </c>
      <c r="J95" s="13"/>
    </row>
    <row r="96" spans="1:10" ht="14.45" customHeight="1" x14ac:dyDescent="0.2">
      <c r="A96" s="1" t="s">
        <v>57</v>
      </c>
      <c r="B96" s="5"/>
      <c r="C96" s="5"/>
      <c r="D96" s="5"/>
      <c r="E96" s="5"/>
      <c r="F96" s="5"/>
      <c r="G96" s="3"/>
      <c r="H96" s="3"/>
      <c r="I96" s="3"/>
      <c r="J96" s="13"/>
    </row>
    <row r="97" spans="2:10" ht="14.45" customHeight="1" x14ac:dyDescent="0.2">
      <c r="B97" s="24" t="s">
        <v>13</v>
      </c>
      <c r="C97" s="25"/>
      <c r="D97" s="25"/>
      <c r="E97" s="25"/>
      <c r="F97" s="26"/>
      <c r="G97" s="2">
        <f>G95+G91</f>
        <v>20035134.167160001</v>
      </c>
      <c r="H97" s="2">
        <f>H95+H91</f>
        <v>17643368.110359784</v>
      </c>
      <c r="I97" s="2">
        <f t="shared" si="2"/>
        <v>2391766.0568002164</v>
      </c>
      <c r="J97" s="13"/>
    </row>
    <row r="98" spans="2:10" ht="14.45" customHeight="1" x14ac:dyDescent="0.2">
      <c r="J98" s="13"/>
    </row>
    <row r="99" spans="2:10" ht="14.45" customHeight="1" x14ac:dyDescent="0.2">
      <c r="J99" s="13"/>
    </row>
    <row r="100" spans="2:10" ht="14.45" customHeight="1" x14ac:dyDescent="0.2">
      <c r="J100" s="13"/>
    </row>
    <row r="101" spans="2:10" ht="14.45" customHeight="1" x14ac:dyDescent="0.2">
      <c r="J101" s="13"/>
    </row>
    <row r="102" spans="2:10" ht="14.45" customHeight="1" x14ac:dyDescent="0.2">
      <c r="I102" s="21"/>
      <c r="J102" s="13"/>
    </row>
    <row r="103" spans="2:10" ht="14.45" customHeight="1" x14ac:dyDescent="0.2">
      <c r="J103" s="13"/>
    </row>
    <row r="104" spans="2:10" ht="14.45" customHeight="1" x14ac:dyDescent="0.2">
      <c r="J104" s="13"/>
    </row>
    <row r="105" spans="2:10" ht="14.45" customHeight="1" x14ac:dyDescent="0.2">
      <c r="J105" s="13"/>
    </row>
    <row r="106" spans="2:10" ht="14.45" customHeight="1" x14ac:dyDescent="0.2">
      <c r="J106" s="13"/>
    </row>
    <row r="107" spans="2:10" ht="14.45" customHeight="1" x14ac:dyDescent="0.2">
      <c r="J107" s="13"/>
    </row>
    <row r="108" spans="2:10" ht="14.45" customHeight="1" x14ac:dyDescent="0.2">
      <c r="J108" s="13"/>
    </row>
    <row r="109" spans="2:10" ht="14.45" customHeight="1" x14ac:dyDescent="0.2">
      <c r="J109" s="13"/>
    </row>
    <row r="110" spans="2:10" ht="14.45" customHeight="1" x14ac:dyDescent="0.2">
      <c r="J110" s="13"/>
    </row>
    <row r="111" spans="2:10" ht="14.45" customHeight="1" x14ac:dyDescent="0.2">
      <c r="J111" s="13"/>
    </row>
    <row r="112" spans="2:10" ht="14.45" customHeight="1" x14ac:dyDescent="0.2">
      <c r="J112" s="13"/>
    </row>
    <row r="113" spans="10:10" ht="14.45" customHeight="1" x14ac:dyDescent="0.2">
      <c r="J113" s="13"/>
    </row>
    <row r="114" spans="10:10" ht="14.45" customHeight="1" x14ac:dyDescent="0.2">
      <c r="J114" s="13"/>
    </row>
  </sheetData>
  <mergeCells count="15">
    <mergeCell ref="B7:B8"/>
    <mergeCell ref="C7:C8"/>
    <mergeCell ref="D7:D8"/>
    <mergeCell ref="E7:E8"/>
    <mergeCell ref="F7:F8"/>
    <mergeCell ref="B2:I2"/>
    <mergeCell ref="B3:I3"/>
    <mergeCell ref="B4:I4"/>
    <mergeCell ref="B5:I5"/>
    <mergeCell ref="B6:I6"/>
    <mergeCell ref="B95:F95"/>
    <mergeCell ref="B97:F97"/>
    <mergeCell ref="B91:F91"/>
    <mergeCell ref="B9:I9"/>
    <mergeCell ref="B93:I93"/>
  </mergeCells>
  <printOptions horizontalCentered="1"/>
  <pageMargins left="0" right="0" top="0.39370078740157483" bottom="0.59055118110236227" header="0.31496062992125984" footer="0.31496062992125984"/>
  <pageSetup scale="65" fitToHeight="0" orientation="landscape" r:id="rId1"/>
  <headerFooter>
    <oddFooter>&amp;R97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Marlen Elizabeth Hernandez Melendez</cp:lastModifiedBy>
  <cp:lastPrinted>2023-07-25T16:01:01Z</cp:lastPrinted>
  <dcterms:created xsi:type="dcterms:W3CDTF">2020-05-07T16:42:45Z</dcterms:created>
  <dcterms:modified xsi:type="dcterms:W3CDTF">2023-08-11T21:01:30Z</dcterms:modified>
</cp:coreProperties>
</file>