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Z:\Informes Financieros\2022\1T\NOTAS DE DEUDA Y FOMRATOS DE INTERESES Y ENDEUDAMIENTO\"/>
    </mc:Choice>
  </mc:AlternateContent>
  <xr:revisionPtr revIDLastSave="0" documentId="13_ncr:1_{52B12F8D-DEB7-4609-887C-D8E1591CAA46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II.9 EAEN " sheetId="1" r:id="rId1"/>
  </sheets>
  <definedNames>
    <definedName name="_xlnm._FilterDatabase" localSheetId="0" hidden="1">'II.9 EAEN '!$B$10:$F$87</definedName>
    <definedName name="_xlnm.Print_Area" localSheetId="0">'II.9 EAEN '!$B$2:$F$94</definedName>
    <definedName name="_xlnm.Print_Titles" localSheetId="0">'II.9 EAEN '!$2:$8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68" i="1" l="1"/>
  <c r="D68" i="1"/>
  <c r="F83" i="1" l="1"/>
  <c r="F72" i="1"/>
  <c r="F69" i="1"/>
  <c r="F62" i="1" l="1"/>
  <c r="F86" i="1"/>
  <c r="F85" i="1"/>
  <c r="F84" i="1"/>
  <c r="F82" i="1"/>
  <c r="F81" i="1"/>
  <c r="F80" i="1"/>
  <c r="F79" i="1"/>
  <c r="F78" i="1"/>
  <c r="F74" i="1"/>
  <c r="F73" i="1"/>
  <c r="F71" i="1"/>
  <c r="F70" i="1"/>
  <c r="F67" i="1"/>
  <c r="F66" i="1"/>
  <c r="F65" i="1"/>
  <c r="F64" i="1"/>
  <c r="F63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D10" i="1"/>
  <c r="F68" i="1" l="1"/>
  <c r="D87" i="1"/>
  <c r="D94" i="1" s="1"/>
  <c r="E10" i="1"/>
  <c r="E87" i="1" l="1"/>
  <c r="F10" i="1"/>
  <c r="F87" i="1" l="1"/>
  <c r="E94" i="1"/>
  <c r="F94" i="1" s="1"/>
</calcChain>
</file>

<file path=xl/sharedStrings.xml><?xml version="1.0" encoding="utf-8"?>
<sst xmlns="http://schemas.openxmlformats.org/spreadsheetml/2006/main" count="169" uniqueCount="151">
  <si>
    <t>GOBIERNO DEL ESTADO DE NUEVO LEÓN</t>
  </si>
  <si>
    <t>Endeudamiento Neto</t>
  </si>
  <si>
    <t>En miles de pesos</t>
  </si>
  <si>
    <t>Identificación de Crédito o Instrumento</t>
  </si>
  <si>
    <t>Contratación / Colocación</t>
  </si>
  <si>
    <t>Amortización</t>
  </si>
  <si>
    <t>A</t>
  </si>
  <si>
    <t>B</t>
  </si>
  <si>
    <t>C = A - B</t>
  </si>
  <si>
    <t>Créditos Bancarios</t>
  </si>
  <si>
    <t>Total Créditos Bancarios</t>
  </si>
  <si>
    <t>Otros Instrumentos de Deuda</t>
  </si>
  <si>
    <t>Total Otros Instrumentos de Deuda</t>
  </si>
  <si>
    <t>TOTAL</t>
  </si>
  <si>
    <t>Amortizaciones Largo Plazo</t>
  </si>
  <si>
    <t>P19-0217006</t>
  </si>
  <si>
    <t>P19-0217009</t>
  </si>
  <si>
    <t>P19-0517033</t>
  </si>
  <si>
    <t>P19-0918085</t>
  </si>
  <si>
    <t>P19-0918084</t>
  </si>
  <si>
    <t>P19-0217003</t>
  </si>
  <si>
    <t>019/2007</t>
  </si>
  <si>
    <t>200-FONAREC/2011</t>
  </si>
  <si>
    <t>727-FONAREC/2011</t>
  </si>
  <si>
    <t>P19-0712098</t>
  </si>
  <si>
    <t>P19-1013124</t>
  </si>
  <si>
    <t>P19-1216066</t>
  </si>
  <si>
    <t>P19-1216064</t>
  </si>
  <si>
    <t>P19-0817042</t>
  </si>
  <si>
    <t>476/2011</t>
  </si>
  <si>
    <t>A19-1219023</t>
  </si>
  <si>
    <t>A19-1219022</t>
  </si>
  <si>
    <t>P19-0713084</t>
  </si>
  <si>
    <t>P19-1218134</t>
  </si>
  <si>
    <t>P19-0318019</t>
  </si>
  <si>
    <t>P19-0318018</t>
  </si>
  <si>
    <t>P19-1117116</t>
  </si>
  <si>
    <t>P19-0518053</t>
  </si>
  <si>
    <t>P19-0518054</t>
  </si>
  <si>
    <t>P19-0718063</t>
  </si>
  <si>
    <t>P19-1019048</t>
  </si>
  <si>
    <t>P19-0120001</t>
  </si>
  <si>
    <t>P19-0420040</t>
  </si>
  <si>
    <t>P19-0717041</t>
  </si>
  <si>
    <t>P19-0418022</t>
  </si>
  <si>
    <t>P19-1118113</t>
  </si>
  <si>
    <t>P19-0520042</t>
  </si>
  <si>
    <t>Otras Amortizaciones Corto Plazo</t>
  </si>
  <si>
    <t>P19-0521016</t>
  </si>
  <si>
    <t>P19-0521017</t>
  </si>
  <si>
    <t>Bajio 462</t>
  </si>
  <si>
    <t>Bajio 468</t>
  </si>
  <si>
    <t>Bajio 477</t>
  </si>
  <si>
    <t>Bajio 479</t>
  </si>
  <si>
    <t>Bajio 512</t>
  </si>
  <si>
    <t>Bajio 513</t>
  </si>
  <si>
    <t>Banamex 464</t>
  </si>
  <si>
    <t>Banobras 154</t>
  </si>
  <si>
    <t>Banobras 253</t>
  </si>
  <si>
    <t>Banobras 260</t>
  </si>
  <si>
    <t>Banobras 267</t>
  </si>
  <si>
    <t>Banobras 275</t>
  </si>
  <si>
    <t>Banobras 283</t>
  </si>
  <si>
    <t>Banobras 287</t>
  </si>
  <si>
    <t>Banobras 288</t>
  </si>
  <si>
    <t>Banobras 321</t>
  </si>
  <si>
    <t>Banobras 338</t>
  </si>
  <si>
    <t>Banobras 341</t>
  </si>
  <si>
    <t>Banobras 453</t>
  </si>
  <si>
    <t>Banobras 457</t>
  </si>
  <si>
    <t>Banobras 484</t>
  </si>
  <si>
    <t>Banobras 485</t>
  </si>
  <si>
    <t>Banobras 486</t>
  </si>
  <si>
    <t>Banobras 487</t>
  </si>
  <si>
    <t>Banobras 491</t>
  </si>
  <si>
    <t>Banobras 492</t>
  </si>
  <si>
    <t>Banobras 497</t>
  </si>
  <si>
    <t>Banobras 538</t>
  </si>
  <si>
    <t>Banobras 539</t>
  </si>
  <si>
    <t>Banobras 550</t>
  </si>
  <si>
    <t>Banobras 551</t>
  </si>
  <si>
    <t>Banobras 552</t>
  </si>
  <si>
    <t>Banorte 478</t>
  </si>
  <si>
    <t>Banorte 505</t>
  </si>
  <si>
    <t>Banorte 522</t>
  </si>
  <si>
    <t>Banorte 523</t>
  </si>
  <si>
    <t>Banorte 583</t>
  </si>
  <si>
    <t>Banorte 584</t>
  </si>
  <si>
    <t>Banorte 585</t>
  </si>
  <si>
    <t>Banorte 589</t>
  </si>
  <si>
    <t>Multiva 476</t>
  </si>
  <si>
    <t>Santander 490</t>
  </si>
  <si>
    <t>Santander 506</t>
  </si>
  <si>
    <t>Santander 521</t>
  </si>
  <si>
    <t>Santander 546</t>
  </si>
  <si>
    <t>Multiva 588</t>
  </si>
  <si>
    <t>P19-1221047</t>
  </si>
  <si>
    <t>Azteca 597</t>
  </si>
  <si>
    <t>Azteca 598</t>
  </si>
  <si>
    <t>Banorte 595</t>
  </si>
  <si>
    <t>Banorte 600</t>
  </si>
  <si>
    <t>Hsbc 592</t>
  </si>
  <si>
    <t>Hsbc 593</t>
  </si>
  <si>
    <t>Hsbc 594</t>
  </si>
  <si>
    <t>Santander 601</t>
  </si>
  <si>
    <t>Scotiabank 590</t>
  </si>
  <si>
    <t>Scotiabank 591</t>
  </si>
  <si>
    <t>BBVA 488</t>
  </si>
  <si>
    <t>BBVA 489</t>
  </si>
  <si>
    <t>BBVA 493</t>
  </si>
  <si>
    <t>BBVA 502</t>
  </si>
  <si>
    <t>BBVA 503</t>
  </si>
  <si>
    <t>BBVA 507</t>
  </si>
  <si>
    <t>BBVA 531</t>
  </si>
  <si>
    <t>BBVA 533</t>
  </si>
  <si>
    <t>BBVA 545</t>
  </si>
  <si>
    <t>BBVA 547</t>
  </si>
  <si>
    <t>BBVA 582</t>
  </si>
  <si>
    <t>BBVA 596</t>
  </si>
  <si>
    <t>BBVA 599</t>
  </si>
  <si>
    <t>P19-0720073</t>
  </si>
  <si>
    <t>P19-0721030</t>
  </si>
  <si>
    <t>P19-0721031</t>
  </si>
  <si>
    <t>P19-0719013</t>
  </si>
  <si>
    <t>P19-0421012</t>
  </si>
  <si>
    <t>Q19-0222035</t>
  </si>
  <si>
    <t>Q19-0222036</t>
  </si>
  <si>
    <t>Q19-0122018</t>
  </si>
  <si>
    <t>Q19-0222037</t>
  </si>
  <si>
    <t>Q19-0122014</t>
  </si>
  <si>
    <t>Q19-0222049</t>
  </si>
  <si>
    <t>Q19-0122015</t>
  </si>
  <si>
    <t>Q19-0122016</t>
  </si>
  <si>
    <t>Q19-0122017</t>
  </si>
  <si>
    <t>Q19-0222050</t>
  </si>
  <si>
    <t>Q19-0122012</t>
  </si>
  <si>
    <t>Q19-0122013</t>
  </si>
  <si>
    <t>Clave Inscripción RPU</t>
  </si>
  <si>
    <t>Del 01 de enero al 31 de marzo de 2022</t>
  </si>
  <si>
    <t>Azteca 602</t>
  </si>
  <si>
    <t>Banorte 603</t>
  </si>
  <si>
    <t>Banorte 604</t>
  </si>
  <si>
    <t>Hsbc 605</t>
  </si>
  <si>
    <t>Afimer 606</t>
  </si>
  <si>
    <t>Banorte 607</t>
  </si>
  <si>
    <t>Q19-0322077</t>
  </si>
  <si>
    <t>Q19-0322073</t>
  </si>
  <si>
    <t>Q19-0322074</t>
  </si>
  <si>
    <t>Q19-0322075</t>
  </si>
  <si>
    <t>Q19-0322078</t>
  </si>
  <si>
    <t>Q19-0322076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</si>
</sst>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;\(#,##0\)"/>
    <numFmt numFmtId="165" formatCode="_-* #,##0_-;\-* #,##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46">
    <xf numFmtId="0" fontId="0" fillId="0" borderId="0" xfId="0"/>
    <xf numFmtId="0" fontId="1" fillId="0" borderId="0" xfId="0" applyFont="1"/>
    <xf numFmtId="164" fontId="5" fillId="3" borderId="1" xfId="0" applyNumberFormat="1" applyFont="1" applyFill="1" applyBorder="1" applyAlignment="1">
      <alignment horizontal="right" vertical="center"/>
    </xf>
    <xf numFmtId="164" fontId="6" fillId="3" borderId="1" xfId="0" applyNumberFormat="1" applyFont="1" applyFill="1" applyBorder="1" applyAlignment="1">
      <alignment horizontal="right" vertical="center"/>
    </xf>
    <xf numFmtId="0" fontId="5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justify" vertical="center"/>
    </xf>
    <xf numFmtId="0" fontId="6" fillId="3" borderId="1" xfId="0" applyFont="1" applyFill="1" applyBorder="1" applyAlignment="1">
      <alignment horizontal="center" vertical="center"/>
    </xf>
    <xf numFmtId="43" fontId="1" fillId="0" borderId="0" xfId="0" applyNumberFormat="1" applyFont="1"/>
    <xf numFmtId="0" fontId="1" fillId="0" borderId="0" xfId="0" applyFont="1"/>
    <xf numFmtId="165" fontId="6" fillId="0" borderId="1" xfId="0" applyNumberFormat="1" applyFont="1" applyFill="1" applyBorder="1" applyAlignment="1"/>
    <xf numFmtId="44" fontId="1" fillId="0" borderId="0" xfId="1" applyFont="1"/>
    <xf numFmtId="0" fontId="5" fillId="0" borderId="1" xfId="0" applyFont="1" applyFill="1" applyBorder="1" applyAlignment="1">
      <alignment horizontal="justify" vertical="center"/>
    </xf>
    <xf numFmtId="164" fontId="5" fillId="0" borderId="1" xfId="0" applyNumberFormat="1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justify" vertical="center"/>
    </xf>
    <xf numFmtId="0" fontId="6" fillId="4" borderId="1" xfId="0" applyFont="1" applyFill="1" applyBorder="1" applyAlignment="1">
      <alignment horizontal="left" vertical="center" indent="1"/>
    </xf>
    <xf numFmtId="0" fontId="6" fillId="4" borderId="10" xfId="0" applyFont="1" applyFill="1" applyBorder="1" applyAlignment="1">
      <alignment horizontal="left" vertical="center" indent="1"/>
    </xf>
    <xf numFmtId="43" fontId="1" fillId="0" borderId="0" xfId="2" applyFont="1"/>
    <xf numFmtId="0" fontId="5" fillId="2" borderId="1" xfId="0" applyFont="1" applyFill="1" applyBorder="1" applyAlignment="1">
      <alignment horizontal="center" vertical="center"/>
    </xf>
    <xf numFmtId="0" fontId="1" fillId="4" borderId="0" xfId="0" applyFont="1" applyFill="1"/>
    <xf numFmtId="0" fontId="5" fillId="4" borderId="1" xfId="0" applyFont="1" applyFill="1" applyBorder="1" applyAlignment="1">
      <alignment horizontal="center" vertical="center"/>
    </xf>
    <xf numFmtId="164" fontId="5" fillId="4" borderId="1" xfId="0" applyNumberFormat="1" applyFont="1" applyFill="1" applyBorder="1" applyAlignment="1">
      <alignment horizontal="right" vertical="center"/>
    </xf>
    <xf numFmtId="43" fontId="1" fillId="4" borderId="0" xfId="2" applyFont="1" applyFill="1"/>
    <xf numFmtId="164" fontId="6" fillId="4" borderId="1" xfId="0" applyNumberFormat="1" applyFont="1" applyFill="1" applyBorder="1" applyAlignment="1"/>
    <xf numFmtId="164" fontId="6" fillId="4" borderId="1" xfId="0" applyNumberFormat="1" applyFont="1" applyFill="1" applyBorder="1" applyAlignment="1">
      <alignment horizontal="right" vertical="center"/>
    </xf>
    <xf numFmtId="164" fontId="6" fillId="4" borderId="10" xfId="0" applyNumberFormat="1" applyFont="1" applyFill="1" applyBorder="1" applyAlignment="1">
      <alignment horizontal="right" vertical="center"/>
    </xf>
    <xf numFmtId="0" fontId="5" fillId="4" borderId="12" xfId="0" applyFont="1" applyFill="1" applyBorder="1" applyAlignment="1">
      <alignment horizontal="justify" vertical="center"/>
    </xf>
    <xf numFmtId="0" fontId="6" fillId="4" borderId="13" xfId="0" applyFont="1" applyFill="1" applyBorder="1" applyAlignment="1">
      <alignment horizontal="left" vertical="center" indent="1"/>
    </xf>
    <xf numFmtId="164" fontId="5" fillId="4" borderId="13" xfId="0" applyNumberFormat="1" applyFont="1" applyFill="1" applyBorder="1" applyAlignment="1">
      <alignment horizontal="right" vertical="center"/>
    </xf>
    <xf numFmtId="164" fontId="5" fillId="4" borderId="14" xfId="0" applyNumberFormat="1" applyFont="1" applyFill="1" applyBorder="1" applyAlignment="1">
      <alignment horizontal="right" vertical="center"/>
    </xf>
    <xf numFmtId="0" fontId="6" fillId="4" borderId="11" xfId="0" applyFont="1" applyFill="1" applyBorder="1" applyAlignment="1">
      <alignment horizontal="left" vertical="center" indent="1"/>
    </xf>
    <xf numFmtId="164" fontId="6" fillId="4" borderId="11" xfId="0" applyNumberFormat="1" applyFont="1" applyFill="1" applyBorder="1" applyAlignment="1"/>
    <xf numFmtId="164" fontId="6" fillId="4" borderId="11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</cellXfs>
  <cellStyles count="3">
    <cellStyle name="Millares" xfId="2" builtinId="3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729615</xdr:colOff>
      <xdr:row>1</xdr:row>
      <xdr:rowOff>11430</xdr:rowOff>
    </xdr:from>
    <xdr:to>
      <xdr:col>5</xdr:col>
      <xdr:colOff>1179615</xdr:colOff>
      <xdr:row>4</xdr:row>
      <xdr:rowOff>148695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32395" y="194310"/>
          <a:ext cx="450000" cy="6859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J99"/>
  <sheetViews>
    <sheetView showGridLines="0" tabSelected="1" zoomScaleNormal="100" zoomScaleSheetLayoutView="130" workbookViewId="0">
      <selection activeCell="E18" sqref="E18"/>
    </sheetView>
  </sheetViews>
  <sheetFormatPr baseColWidth="10" defaultColWidth="11.5703125" defaultRowHeight="14.45" customHeight="1" x14ac:dyDescent="0.2"/>
  <cols>
    <col min="1" max="1" width="5.7109375" style="1" customWidth="1"/>
    <col min="2" max="2" width="39" style="1" customWidth="1"/>
    <col min="3" max="3" width="27.5703125" style="8" customWidth="1"/>
    <col min="4" max="4" width="24.5703125" style="1" bestFit="1" customWidth="1"/>
    <col min="5" max="6" width="19.7109375" style="1" customWidth="1"/>
    <col min="7" max="7" width="18.5703125" style="1" bestFit="1" customWidth="1"/>
    <col min="8" max="8" width="20" style="1" bestFit="1" customWidth="1"/>
    <col min="9" max="9" width="23" style="1" bestFit="1" customWidth="1"/>
    <col min="10" max="10" width="18.85546875" style="1" bestFit="1" customWidth="1"/>
    <col min="11" max="16384" width="11.5703125" style="1"/>
  </cols>
  <sheetData>
    <row r="2" spans="2:10" ht="14.45" customHeight="1" x14ac:dyDescent="0.2">
      <c r="B2" s="33" t="s">
        <v>0</v>
      </c>
      <c r="C2" s="34"/>
      <c r="D2" s="34"/>
      <c r="E2" s="34"/>
      <c r="F2" s="35"/>
    </row>
    <row r="3" spans="2:10" ht="14.45" customHeight="1" x14ac:dyDescent="0.2">
      <c r="B3" s="36" t="s">
        <v>1</v>
      </c>
      <c r="C3" s="37"/>
      <c r="D3" s="37"/>
      <c r="E3" s="37"/>
      <c r="F3" s="38"/>
    </row>
    <row r="4" spans="2:10" ht="14.45" customHeight="1" x14ac:dyDescent="0.2">
      <c r="B4" s="39" t="s">
        <v>138</v>
      </c>
      <c r="C4" s="40"/>
      <c r="D4" s="40"/>
      <c r="E4" s="40"/>
      <c r="F4" s="41"/>
    </row>
    <row r="5" spans="2:10" ht="14.45" customHeight="1" x14ac:dyDescent="0.2">
      <c r="B5" s="42" t="s">
        <v>2</v>
      </c>
      <c r="C5" s="43"/>
      <c r="D5" s="43"/>
      <c r="E5" s="43"/>
      <c r="F5" s="44"/>
    </row>
    <row r="6" spans="2:10" ht="14.45" customHeight="1" x14ac:dyDescent="0.2">
      <c r="B6" s="45"/>
      <c r="C6" s="45"/>
      <c r="D6" s="45"/>
      <c r="E6" s="45"/>
      <c r="F6" s="45"/>
    </row>
    <row r="7" spans="2:10" ht="14.45" customHeight="1" x14ac:dyDescent="0.2">
      <c r="B7" s="32" t="s">
        <v>3</v>
      </c>
      <c r="C7" s="17" t="s">
        <v>137</v>
      </c>
      <c r="D7" s="17" t="s">
        <v>4</v>
      </c>
      <c r="E7" s="17" t="s">
        <v>5</v>
      </c>
      <c r="F7" s="17" t="s">
        <v>1</v>
      </c>
    </row>
    <row r="8" spans="2:10" ht="14.45" customHeight="1" x14ac:dyDescent="0.2">
      <c r="B8" s="32"/>
      <c r="C8" s="17"/>
      <c r="D8" s="17" t="s">
        <v>6</v>
      </c>
      <c r="E8" s="17" t="s">
        <v>7</v>
      </c>
      <c r="F8" s="17" t="s">
        <v>8</v>
      </c>
    </row>
    <row r="9" spans="2:10" ht="14.45" customHeight="1" x14ac:dyDescent="0.2">
      <c r="B9" s="32" t="s">
        <v>9</v>
      </c>
      <c r="C9" s="32"/>
      <c r="D9" s="32"/>
      <c r="E9" s="32"/>
      <c r="F9" s="32"/>
    </row>
    <row r="10" spans="2:10" ht="14.45" customHeight="1" x14ac:dyDescent="0.2">
      <c r="B10" s="11" t="s">
        <v>14</v>
      </c>
      <c r="C10" s="11"/>
      <c r="D10" s="12">
        <f>SUM(D11:D67)</f>
        <v>0</v>
      </c>
      <c r="E10" s="12">
        <f>SUM(E11:E67)</f>
        <v>162299.00672599996</v>
      </c>
      <c r="F10" s="12">
        <f>D10-E10</f>
        <v>-162299.00672599996</v>
      </c>
      <c r="G10" s="16"/>
      <c r="H10" s="16"/>
      <c r="I10" s="7"/>
    </row>
    <row r="11" spans="2:10" s="18" customFormat="1" ht="14.45" customHeight="1" x14ac:dyDescent="0.2">
      <c r="B11" s="14" t="s">
        <v>50</v>
      </c>
      <c r="C11" s="14" t="s">
        <v>15</v>
      </c>
      <c r="D11" s="22">
        <v>0</v>
      </c>
      <c r="E11" s="23">
        <v>1963.50575</v>
      </c>
      <c r="F11" s="23">
        <f t="shared" ref="F11:F72" si="0">D11-E11</f>
        <v>-1963.50575</v>
      </c>
      <c r="G11" s="16"/>
      <c r="H11" s="21"/>
      <c r="I11" s="21"/>
      <c r="J11" s="21"/>
    </row>
    <row r="12" spans="2:10" s="18" customFormat="1" ht="14.45" customHeight="1" x14ac:dyDescent="0.2">
      <c r="B12" s="14" t="s">
        <v>51</v>
      </c>
      <c r="C12" s="14" t="s">
        <v>16</v>
      </c>
      <c r="D12" s="22">
        <v>0</v>
      </c>
      <c r="E12" s="23">
        <v>2084.36231</v>
      </c>
      <c r="F12" s="23">
        <f t="shared" si="0"/>
        <v>-2084.36231</v>
      </c>
      <c r="G12" s="16"/>
      <c r="H12" s="21"/>
      <c r="I12" s="21"/>
      <c r="J12" s="21"/>
    </row>
    <row r="13" spans="2:10" s="18" customFormat="1" ht="14.45" customHeight="1" x14ac:dyDescent="0.2">
      <c r="B13" s="14" t="s">
        <v>52</v>
      </c>
      <c r="C13" s="14" t="s">
        <v>17</v>
      </c>
      <c r="D13" s="22">
        <v>0</v>
      </c>
      <c r="E13" s="23">
        <v>1067.88681</v>
      </c>
      <c r="F13" s="23">
        <f t="shared" si="0"/>
        <v>-1067.88681</v>
      </c>
      <c r="G13" s="16"/>
      <c r="H13" s="21"/>
      <c r="I13" s="21"/>
      <c r="J13" s="21"/>
    </row>
    <row r="14" spans="2:10" s="18" customFormat="1" ht="14.45" customHeight="1" x14ac:dyDescent="0.2">
      <c r="B14" s="14" t="s">
        <v>53</v>
      </c>
      <c r="C14" s="14" t="s">
        <v>17</v>
      </c>
      <c r="D14" s="22">
        <v>0</v>
      </c>
      <c r="E14" s="23">
        <v>485.60221000000001</v>
      </c>
      <c r="F14" s="23">
        <f t="shared" si="0"/>
        <v>-485.60221000000001</v>
      </c>
      <c r="G14" s="16"/>
      <c r="H14" s="21"/>
      <c r="I14" s="21"/>
      <c r="J14" s="21"/>
    </row>
    <row r="15" spans="2:10" s="18" customFormat="1" ht="14.45" customHeight="1" x14ac:dyDescent="0.2">
      <c r="B15" s="14" t="s">
        <v>54</v>
      </c>
      <c r="C15" s="14" t="s">
        <v>18</v>
      </c>
      <c r="D15" s="22">
        <v>0</v>
      </c>
      <c r="E15" s="23">
        <v>3288.5435000000002</v>
      </c>
      <c r="F15" s="23">
        <f t="shared" si="0"/>
        <v>-3288.5435000000002</v>
      </c>
      <c r="G15" s="16"/>
      <c r="H15" s="21"/>
      <c r="I15" s="21"/>
      <c r="J15" s="21"/>
    </row>
    <row r="16" spans="2:10" s="18" customFormat="1" ht="14.45" customHeight="1" x14ac:dyDescent="0.2">
      <c r="B16" s="14" t="s">
        <v>55</v>
      </c>
      <c r="C16" s="14" t="s">
        <v>19</v>
      </c>
      <c r="D16" s="22">
        <v>0</v>
      </c>
      <c r="E16" s="23">
        <v>6262.1772300000002</v>
      </c>
      <c r="F16" s="23">
        <f t="shared" si="0"/>
        <v>-6262.1772300000002</v>
      </c>
      <c r="G16" s="16"/>
      <c r="H16" s="21"/>
      <c r="I16" s="21"/>
      <c r="J16" s="21"/>
    </row>
    <row r="17" spans="2:10" s="18" customFormat="1" ht="14.45" customHeight="1" x14ac:dyDescent="0.2">
      <c r="B17" s="14" t="s">
        <v>56</v>
      </c>
      <c r="C17" s="14" t="s">
        <v>20</v>
      </c>
      <c r="D17" s="22">
        <v>0</v>
      </c>
      <c r="E17" s="23">
        <v>6388.3974800000005</v>
      </c>
      <c r="F17" s="23">
        <f t="shared" si="0"/>
        <v>-6388.3974800000005</v>
      </c>
      <c r="G17" s="16"/>
      <c r="H17" s="21"/>
      <c r="I17" s="21"/>
      <c r="J17" s="21"/>
    </row>
    <row r="18" spans="2:10" s="18" customFormat="1" ht="14.45" customHeight="1" x14ac:dyDescent="0.2">
      <c r="B18" s="14" t="s">
        <v>57</v>
      </c>
      <c r="C18" s="14" t="s">
        <v>21</v>
      </c>
      <c r="D18" s="22">
        <v>0</v>
      </c>
      <c r="E18" s="23">
        <v>5471.6358200000004</v>
      </c>
      <c r="F18" s="23">
        <f t="shared" si="0"/>
        <v>-5471.6358200000004</v>
      </c>
      <c r="G18" s="16"/>
      <c r="H18" s="21"/>
      <c r="I18" s="21"/>
      <c r="J18" s="21"/>
    </row>
    <row r="19" spans="2:10" s="18" customFormat="1" ht="14.45" customHeight="1" x14ac:dyDescent="0.2">
      <c r="B19" s="14" t="s">
        <v>58</v>
      </c>
      <c r="C19" s="14" t="s">
        <v>22</v>
      </c>
      <c r="D19" s="22">
        <v>0</v>
      </c>
      <c r="E19" s="23">
        <v>0</v>
      </c>
      <c r="F19" s="23">
        <f t="shared" si="0"/>
        <v>0</v>
      </c>
      <c r="G19" s="16"/>
      <c r="H19" s="21"/>
      <c r="I19" s="21"/>
      <c r="J19" s="21"/>
    </row>
    <row r="20" spans="2:10" s="18" customFormat="1" ht="14.45" customHeight="1" x14ac:dyDescent="0.2">
      <c r="B20" s="14" t="s">
        <v>59</v>
      </c>
      <c r="C20" s="14" t="s">
        <v>22</v>
      </c>
      <c r="D20" s="22">
        <v>0</v>
      </c>
      <c r="E20" s="23">
        <v>0</v>
      </c>
      <c r="F20" s="23">
        <f t="shared" si="0"/>
        <v>0</v>
      </c>
      <c r="G20" s="16"/>
      <c r="H20" s="21"/>
      <c r="I20" s="21"/>
      <c r="J20" s="21"/>
    </row>
    <row r="21" spans="2:10" s="18" customFormat="1" ht="14.45" customHeight="1" x14ac:dyDescent="0.2">
      <c r="B21" s="14" t="s">
        <v>60</v>
      </c>
      <c r="C21" s="14" t="s">
        <v>23</v>
      </c>
      <c r="D21" s="22">
        <v>0</v>
      </c>
      <c r="E21" s="23">
        <v>0</v>
      </c>
      <c r="F21" s="23">
        <f t="shared" si="0"/>
        <v>0</v>
      </c>
      <c r="G21" s="16"/>
      <c r="H21" s="21"/>
      <c r="I21" s="21"/>
      <c r="J21" s="21"/>
    </row>
    <row r="22" spans="2:10" s="18" customFormat="1" ht="14.45" customHeight="1" x14ac:dyDescent="0.2">
      <c r="B22" s="14" t="s">
        <v>61</v>
      </c>
      <c r="C22" s="14" t="s">
        <v>22</v>
      </c>
      <c r="D22" s="22">
        <v>0</v>
      </c>
      <c r="E22" s="23">
        <v>0</v>
      </c>
      <c r="F22" s="23">
        <f t="shared" si="0"/>
        <v>0</v>
      </c>
      <c r="G22" s="16"/>
      <c r="H22" s="21"/>
      <c r="I22" s="21"/>
      <c r="J22" s="21"/>
    </row>
    <row r="23" spans="2:10" s="18" customFormat="1" ht="14.45" customHeight="1" x14ac:dyDescent="0.2">
      <c r="B23" s="14" t="s">
        <v>62</v>
      </c>
      <c r="C23" s="14" t="s">
        <v>24</v>
      </c>
      <c r="D23" s="22">
        <v>0</v>
      </c>
      <c r="E23" s="23">
        <v>0</v>
      </c>
      <c r="F23" s="23">
        <f t="shared" si="0"/>
        <v>0</v>
      </c>
      <c r="G23" s="16"/>
      <c r="H23" s="21"/>
      <c r="I23" s="21"/>
      <c r="J23" s="21"/>
    </row>
    <row r="24" spans="2:10" s="18" customFormat="1" ht="14.45" customHeight="1" x14ac:dyDescent="0.2">
      <c r="B24" s="14" t="s">
        <v>63</v>
      </c>
      <c r="C24" s="14" t="s">
        <v>22</v>
      </c>
      <c r="D24" s="22">
        <v>0</v>
      </c>
      <c r="E24" s="23">
        <v>0</v>
      </c>
      <c r="F24" s="23">
        <f t="shared" si="0"/>
        <v>0</v>
      </c>
      <c r="G24" s="16"/>
      <c r="H24" s="21"/>
      <c r="I24" s="21"/>
      <c r="J24" s="21"/>
    </row>
    <row r="25" spans="2:10" s="18" customFormat="1" ht="14.45" customHeight="1" x14ac:dyDescent="0.2">
      <c r="B25" s="14" t="s">
        <v>64</v>
      </c>
      <c r="C25" s="14" t="s">
        <v>22</v>
      </c>
      <c r="D25" s="22">
        <v>0</v>
      </c>
      <c r="E25" s="23">
        <v>0</v>
      </c>
      <c r="F25" s="23">
        <f t="shared" si="0"/>
        <v>0</v>
      </c>
      <c r="G25" s="16"/>
      <c r="H25" s="21"/>
      <c r="I25" s="21"/>
      <c r="J25" s="21"/>
    </row>
    <row r="26" spans="2:10" s="18" customFormat="1" ht="14.45" customHeight="1" x14ac:dyDescent="0.2">
      <c r="B26" s="14" t="s">
        <v>65</v>
      </c>
      <c r="C26" s="14" t="s">
        <v>24</v>
      </c>
      <c r="D26" s="22">
        <v>0</v>
      </c>
      <c r="E26" s="23">
        <v>0</v>
      </c>
      <c r="F26" s="23">
        <f t="shared" si="0"/>
        <v>0</v>
      </c>
      <c r="G26" s="16"/>
      <c r="H26" s="21"/>
      <c r="I26" s="21"/>
      <c r="J26" s="21"/>
    </row>
    <row r="27" spans="2:10" s="18" customFormat="1" ht="14.45" customHeight="1" x14ac:dyDescent="0.2">
      <c r="B27" s="14" t="s">
        <v>66</v>
      </c>
      <c r="C27" s="14" t="s">
        <v>25</v>
      </c>
      <c r="D27" s="22">
        <v>0</v>
      </c>
      <c r="E27" s="23">
        <v>1388.43436</v>
      </c>
      <c r="F27" s="23">
        <f t="shared" si="0"/>
        <v>-1388.43436</v>
      </c>
      <c r="G27" s="16"/>
      <c r="H27" s="21"/>
      <c r="I27" s="21"/>
      <c r="J27" s="21"/>
    </row>
    <row r="28" spans="2:10" s="18" customFormat="1" ht="14.45" customHeight="1" x14ac:dyDescent="0.2">
      <c r="B28" s="14" t="s">
        <v>67</v>
      </c>
      <c r="C28" s="14" t="s">
        <v>24</v>
      </c>
      <c r="D28" s="22">
        <v>0</v>
      </c>
      <c r="E28" s="23">
        <v>0</v>
      </c>
      <c r="F28" s="23">
        <f t="shared" si="0"/>
        <v>0</v>
      </c>
      <c r="G28" s="16"/>
      <c r="H28" s="21"/>
      <c r="I28" s="21"/>
      <c r="J28" s="21"/>
    </row>
    <row r="29" spans="2:10" s="18" customFormat="1" ht="14.45" customHeight="1" x14ac:dyDescent="0.2">
      <c r="B29" s="14" t="s">
        <v>68</v>
      </c>
      <c r="C29" s="14" t="s">
        <v>26</v>
      </c>
      <c r="D29" s="22">
        <v>0</v>
      </c>
      <c r="E29" s="23">
        <v>4537.1911300000002</v>
      </c>
      <c r="F29" s="23">
        <f t="shared" si="0"/>
        <v>-4537.1911300000002</v>
      </c>
      <c r="G29" s="16"/>
      <c r="H29" s="21"/>
      <c r="I29" s="21"/>
      <c r="J29" s="21"/>
    </row>
    <row r="30" spans="2:10" s="18" customFormat="1" ht="14.45" customHeight="1" x14ac:dyDescent="0.2">
      <c r="B30" s="14" t="s">
        <v>69</v>
      </c>
      <c r="C30" s="14" t="s">
        <v>27</v>
      </c>
      <c r="D30" s="22">
        <v>0</v>
      </c>
      <c r="E30" s="23">
        <v>8623.9053799999983</v>
      </c>
      <c r="F30" s="23">
        <f t="shared" si="0"/>
        <v>-8623.9053799999983</v>
      </c>
      <c r="G30" s="16"/>
      <c r="H30" s="21"/>
      <c r="I30" s="21"/>
      <c r="J30" s="21"/>
    </row>
    <row r="31" spans="2:10" s="18" customFormat="1" ht="14.45" customHeight="1" x14ac:dyDescent="0.2">
      <c r="B31" s="14" t="s">
        <v>70</v>
      </c>
      <c r="C31" s="14" t="s">
        <v>26</v>
      </c>
      <c r="D31" s="22">
        <v>0</v>
      </c>
      <c r="E31" s="23">
        <v>1930.6301099999998</v>
      </c>
      <c r="F31" s="23">
        <f t="shared" si="0"/>
        <v>-1930.6301099999998</v>
      </c>
      <c r="G31" s="16"/>
      <c r="H31" s="21"/>
      <c r="I31" s="21"/>
      <c r="J31" s="21"/>
    </row>
    <row r="32" spans="2:10" s="18" customFormat="1" ht="14.45" customHeight="1" x14ac:dyDescent="0.2">
      <c r="B32" s="14" t="s">
        <v>71</v>
      </c>
      <c r="C32" s="14" t="s">
        <v>28</v>
      </c>
      <c r="D32" s="22">
        <v>0</v>
      </c>
      <c r="E32" s="23">
        <v>1597.44075</v>
      </c>
      <c r="F32" s="23">
        <f t="shared" si="0"/>
        <v>-1597.44075</v>
      </c>
      <c r="G32" s="16"/>
      <c r="H32" s="21"/>
      <c r="I32" s="21"/>
      <c r="J32" s="21"/>
    </row>
    <row r="33" spans="2:10" s="18" customFormat="1" ht="14.45" customHeight="1" x14ac:dyDescent="0.2">
      <c r="B33" s="14" t="s">
        <v>72</v>
      </c>
      <c r="C33" s="14" t="s">
        <v>28</v>
      </c>
      <c r="D33" s="22">
        <v>0</v>
      </c>
      <c r="E33" s="23">
        <v>934.92026999999985</v>
      </c>
      <c r="F33" s="23">
        <f t="shared" si="0"/>
        <v>-934.92026999999985</v>
      </c>
      <c r="G33" s="16"/>
      <c r="H33" s="21"/>
      <c r="I33" s="21"/>
      <c r="J33" s="21"/>
    </row>
    <row r="34" spans="2:10" s="18" customFormat="1" ht="14.45" customHeight="1" x14ac:dyDescent="0.2">
      <c r="B34" s="14" t="s">
        <v>73</v>
      </c>
      <c r="C34" s="14" t="s">
        <v>28</v>
      </c>
      <c r="D34" s="22">
        <v>0</v>
      </c>
      <c r="E34" s="23">
        <v>92.312919999999991</v>
      </c>
      <c r="F34" s="23">
        <f t="shared" si="0"/>
        <v>-92.312919999999991</v>
      </c>
      <c r="G34" s="16"/>
      <c r="H34" s="21"/>
      <c r="I34" s="21"/>
      <c r="J34" s="21"/>
    </row>
    <row r="35" spans="2:10" s="18" customFormat="1" ht="14.45" customHeight="1" x14ac:dyDescent="0.2">
      <c r="B35" s="14" t="s">
        <v>74</v>
      </c>
      <c r="C35" s="14" t="s">
        <v>29</v>
      </c>
      <c r="D35" s="22">
        <v>0</v>
      </c>
      <c r="E35" s="23">
        <v>2680.4513199999997</v>
      </c>
      <c r="F35" s="23">
        <f t="shared" si="0"/>
        <v>-2680.4513199999997</v>
      </c>
      <c r="G35" s="16"/>
      <c r="H35" s="21"/>
      <c r="I35" s="21"/>
      <c r="J35" s="21"/>
    </row>
    <row r="36" spans="2:10" s="18" customFormat="1" ht="14.45" customHeight="1" x14ac:dyDescent="0.2">
      <c r="B36" s="14" t="s">
        <v>75</v>
      </c>
      <c r="C36" s="14" t="s">
        <v>28</v>
      </c>
      <c r="D36" s="22">
        <v>0</v>
      </c>
      <c r="E36" s="23">
        <v>3077.1605399999999</v>
      </c>
      <c r="F36" s="23">
        <f t="shared" si="0"/>
        <v>-3077.1605399999999</v>
      </c>
      <c r="G36" s="16"/>
      <c r="H36" s="21"/>
      <c r="I36" s="21"/>
      <c r="J36" s="21"/>
    </row>
    <row r="37" spans="2:10" s="18" customFormat="1" ht="14.45" customHeight="1" x14ac:dyDescent="0.2">
      <c r="B37" s="14" t="s">
        <v>76</v>
      </c>
      <c r="C37" s="14" t="s">
        <v>28</v>
      </c>
      <c r="D37" s="22">
        <v>0</v>
      </c>
      <c r="E37" s="23">
        <v>720.29300000000001</v>
      </c>
      <c r="F37" s="23">
        <f t="shared" si="0"/>
        <v>-720.29300000000001</v>
      </c>
      <c r="G37" s="16"/>
      <c r="H37" s="21"/>
      <c r="I37" s="21"/>
      <c r="J37" s="21"/>
    </row>
    <row r="38" spans="2:10" s="18" customFormat="1" ht="14.45" customHeight="1" x14ac:dyDescent="0.2">
      <c r="B38" s="14" t="s">
        <v>77</v>
      </c>
      <c r="C38" s="14" t="s">
        <v>30</v>
      </c>
      <c r="D38" s="22">
        <v>0</v>
      </c>
      <c r="E38" s="23">
        <v>923.13585</v>
      </c>
      <c r="F38" s="23">
        <f t="shared" si="0"/>
        <v>-923.13585</v>
      </c>
      <c r="G38" s="16"/>
      <c r="H38" s="21"/>
      <c r="I38" s="21"/>
      <c r="J38" s="21"/>
    </row>
    <row r="39" spans="2:10" s="18" customFormat="1" ht="14.45" customHeight="1" x14ac:dyDescent="0.2">
      <c r="B39" s="14" t="s">
        <v>78</v>
      </c>
      <c r="C39" s="14" t="s">
        <v>31</v>
      </c>
      <c r="D39" s="22">
        <v>0</v>
      </c>
      <c r="E39" s="23">
        <v>1393.4314299999999</v>
      </c>
      <c r="F39" s="23">
        <f t="shared" si="0"/>
        <v>-1393.4314299999999</v>
      </c>
      <c r="G39" s="16"/>
      <c r="H39" s="21"/>
      <c r="I39" s="21"/>
      <c r="J39" s="21"/>
    </row>
    <row r="40" spans="2:10" s="18" customFormat="1" ht="14.45" customHeight="1" x14ac:dyDescent="0.2">
      <c r="B40" s="14" t="s">
        <v>79</v>
      </c>
      <c r="C40" s="14" t="s">
        <v>120</v>
      </c>
      <c r="D40" s="22">
        <v>0</v>
      </c>
      <c r="E40" s="23">
        <v>3328.3691200000003</v>
      </c>
      <c r="F40" s="23">
        <f t="shared" si="0"/>
        <v>-3328.3691200000003</v>
      </c>
      <c r="G40" s="16"/>
      <c r="H40" s="21"/>
      <c r="I40" s="21"/>
      <c r="J40" s="21"/>
    </row>
    <row r="41" spans="2:10" s="18" customFormat="1" ht="14.45" customHeight="1" x14ac:dyDescent="0.2">
      <c r="B41" s="14" t="s">
        <v>80</v>
      </c>
      <c r="C41" s="14" t="s">
        <v>30</v>
      </c>
      <c r="D41" s="22">
        <v>0</v>
      </c>
      <c r="E41" s="23">
        <v>1208.8147900000001</v>
      </c>
      <c r="F41" s="23">
        <f t="shared" si="0"/>
        <v>-1208.8147900000001</v>
      </c>
      <c r="G41" s="16"/>
      <c r="H41" s="21"/>
      <c r="I41" s="21"/>
      <c r="J41" s="21"/>
    </row>
    <row r="42" spans="2:10" s="18" customFormat="1" ht="14.45" customHeight="1" x14ac:dyDescent="0.2">
      <c r="B42" s="14" t="s">
        <v>81</v>
      </c>
      <c r="C42" s="14" t="s">
        <v>31</v>
      </c>
      <c r="D42" s="22">
        <v>0</v>
      </c>
      <c r="E42" s="23">
        <v>471.15638999999999</v>
      </c>
      <c r="F42" s="23">
        <f t="shared" si="0"/>
        <v>-471.15638999999999</v>
      </c>
      <c r="G42" s="16"/>
      <c r="H42" s="21"/>
      <c r="I42" s="21"/>
      <c r="J42" s="21"/>
    </row>
    <row r="43" spans="2:10" s="18" customFormat="1" ht="14.45" customHeight="1" x14ac:dyDescent="0.2">
      <c r="B43" s="14" t="s">
        <v>82</v>
      </c>
      <c r="C43" s="14" t="s">
        <v>32</v>
      </c>
      <c r="D43" s="22">
        <v>0</v>
      </c>
      <c r="E43" s="23">
        <v>34377.521489999999</v>
      </c>
      <c r="F43" s="23">
        <f t="shared" si="0"/>
        <v>-34377.521489999999</v>
      </c>
      <c r="G43" s="16"/>
      <c r="H43" s="21"/>
      <c r="I43" s="21"/>
      <c r="J43" s="21"/>
    </row>
    <row r="44" spans="2:10" s="18" customFormat="1" ht="14.45" customHeight="1" x14ac:dyDescent="0.2">
      <c r="B44" s="14" t="s">
        <v>83</v>
      </c>
      <c r="C44" s="14" t="s">
        <v>33</v>
      </c>
      <c r="D44" s="22">
        <v>0</v>
      </c>
      <c r="E44" s="23">
        <v>1594.56149</v>
      </c>
      <c r="F44" s="23">
        <f t="shared" si="0"/>
        <v>-1594.56149</v>
      </c>
      <c r="G44" s="16"/>
      <c r="H44" s="21"/>
      <c r="I44" s="21"/>
      <c r="J44" s="21"/>
    </row>
    <row r="45" spans="2:10" s="18" customFormat="1" ht="14.45" customHeight="1" x14ac:dyDescent="0.2">
      <c r="B45" s="14" t="s">
        <v>84</v>
      </c>
      <c r="C45" s="14" t="s">
        <v>33</v>
      </c>
      <c r="D45" s="22">
        <v>0</v>
      </c>
      <c r="E45" s="23">
        <v>996.60091999999997</v>
      </c>
      <c r="F45" s="23">
        <f t="shared" si="0"/>
        <v>-996.60091999999997</v>
      </c>
      <c r="G45" s="16"/>
      <c r="H45" s="21"/>
      <c r="I45" s="21"/>
      <c r="J45" s="21"/>
    </row>
    <row r="46" spans="2:10" s="18" customFormat="1" ht="14.45" customHeight="1" x14ac:dyDescent="0.2">
      <c r="B46" s="14" t="s">
        <v>85</v>
      </c>
      <c r="C46" s="14" t="s">
        <v>33</v>
      </c>
      <c r="D46" s="22">
        <v>0</v>
      </c>
      <c r="E46" s="23">
        <v>332.20031</v>
      </c>
      <c r="F46" s="23">
        <f t="shared" si="0"/>
        <v>-332.20031</v>
      </c>
      <c r="G46" s="16"/>
      <c r="H46" s="21"/>
      <c r="I46" s="21"/>
      <c r="J46" s="21"/>
    </row>
    <row r="47" spans="2:10" s="18" customFormat="1" ht="14.45" customHeight="1" x14ac:dyDescent="0.2">
      <c r="B47" s="14" t="s">
        <v>86</v>
      </c>
      <c r="C47" s="14" t="s">
        <v>48</v>
      </c>
      <c r="D47" s="22">
        <v>0</v>
      </c>
      <c r="E47" s="23">
        <v>0</v>
      </c>
      <c r="F47" s="23">
        <f t="shared" si="0"/>
        <v>0</v>
      </c>
      <c r="G47" s="16"/>
      <c r="H47" s="21"/>
      <c r="I47" s="21"/>
      <c r="J47" s="21"/>
    </row>
    <row r="48" spans="2:10" s="18" customFormat="1" ht="14.45" customHeight="1" x14ac:dyDescent="0.2">
      <c r="B48" s="14" t="s">
        <v>87</v>
      </c>
      <c r="C48" s="14" t="s">
        <v>49</v>
      </c>
      <c r="D48" s="22">
        <v>0</v>
      </c>
      <c r="E48" s="23">
        <v>0</v>
      </c>
      <c r="F48" s="23">
        <f t="shared" si="0"/>
        <v>0</v>
      </c>
      <c r="G48" s="16"/>
      <c r="H48" s="21"/>
      <c r="I48" s="21"/>
      <c r="J48" s="21"/>
    </row>
    <row r="49" spans="2:10" s="18" customFormat="1" ht="14.45" customHeight="1" x14ac:dyDescent="0.2">
      <c r="B49" s="14" t="s">
        <v>88</v>
      </c>
      <c r="C49" s="14" t="s">
        <v>121</v>
      </c>
      <c r="D49" s="22">
        <v>0</v>
      </c>
      <c r="E49" s="23">
        <v>0</v>
      </c>
      <c r="F49" s="23">
        <f t="shared" si="0"/>
        <v>0</v>
      </c>
      <c r="G49" s="16"/>
      <c r="H49" s="21"/>
      <c r="I49" s="21"/>
      <c r="J49" s="21"/>
    </row>
    <row r="50" spans="2:10" s="18" customFormat="1" ht="14.45" customHeight="1" x14ac:dyDescent="0.2">
      <c r="B50" s="14" t="s">
        <v>89</v>
      </c>
      <c r="C50" s="14" t="s">
        <v>122</v>
      </c>
      <c r="D50" s="22">
        <v>0</v>
      </c>
      <c r="E50" s="23">
        <v>0</v>
      </c>
      <c r="F50" s="23">
        <f t="shared" si="0"/>
        <v>0</v>
      </c>
      <c r="G50" s="16"/>
      <c r="H50" s="21"/>
      <c r="I50" s="21"/>
      <c r="J50" s="21"/>
    </row>
    <row r="51" spans="2:10" s="18" customFormat="1" ht="14.45" customHeight="1" x14ac:dyDescent="0.2">
      <c r="B51" s="14" t="s">
        <v>107</v>
      </c>
      <c r="C51" s="14" t="s">
        <v>34</v>
      </c>
      <c r="D51" s="22">
        <v>0</v>
      </c>
      <c r="E51" s="23">
        <v>2981.25</v>
      </c>
      <c r="F51" s="23">
        <f t="shared" si="0"/>
        <v>-2981.25</v>
      </c>
      <c r="G51" s="16"/>
      <c r="H51" s="21"/>
      <c r="I51" s="21"/>
      <c r="J51" s="21"/>
    </row>
    <row r="52" spans="2:10" s="18" customFormat="1" ht="14.45" customHeight="1" x14ac:dyDescent="0.2">
      <c r="B52" s="14" t="s">
        <v>108</v>
      </c>
      <c r="C52" s="14" t="s">
        <v>35</v>
      </c>
      <c r="D52" s="22">
        <v>0</v>
      </c>
      <c r="E52" s="23">
        <v>8624.3365999999987</v>
      </c>
      <c r="F52" s="23">
        <f t="shared" si="0"/>
        <v>-8624.3365999999987</v>
      </c>
      <c r="G52" s="16"/>
      <c r="H52" s="21"/>
      <c r="I52" s="21"/>
      <c r="J52" s="21"/>
    </row>
    <row r="53" spans="2:10" s="18" customFormat="1" ht="14.45" customHeight="1" x14ac:dyDescent="0.2">
      <c r="B53" s="14" t="s">
        <v>109</v>
      </c>
      <c r="C53" s="14" t="s">
        <v>36</v>
      </c>
      <c r="D53" s="22">
        <v>0</v>
      </c>
      <c r="E53" s="23">
        <v>12041.49604</v>
      </c>
      <c r="F53" s="23">
        <f t="shared" si="0"/>
        <v>-12041.49604</v>
      </c>
      <c r="G53" s="16"/>
      <c r="H53" s="21"/>
      <c r="I53" s="21"/>
      <c r="J53" s="21"/>
    </row>
    <row r="54" spans="2:10" s="18" customFormat="1" ht="14.45" customHeight="1" x14ac:dyDescent="0.2">
      <c r="B54" s="14" t="s">
        <v>110</v>
      </c>
      <c r="C54" s="14" t="s">
        <v>37</v>
      </c>
      <c r="D54" s="22">
        <v>0</v>
      </c>
      <c r="E54" s="23">
        <v>2077.21099</v>
      </c>
      <c r="F54" s="23">
        <f t="shared" si="0"/>
        <v>-2077.21099</v>
      </c>
      <c r="G54" s="16"/>
      <c r="H54" s="21"/>
      <c r="I54" s="21"/>
      <c r="J54" s="21"/>
    </row>
    <row r="55" spans="2:10" s="18" customFormat="1" ht="14.45" customHeight="1" x14ac:dyDescent="0.2">
      <c r="B55" s="14" t="s">
        <v>111</v>
      </c>
      <c r="C55" s="14" t="s">
        <v>38</v>
      </c>
      <c r="D55" s="22">
        <v>0</v>
      </c>
      <c r="E55" s="23">
        <v>2981.25216</v>
      </c>
      <c r="F55" s="23">
        <f t="shared" si="0"/>
        <v>-2981.25216</v>
      </c>
      <c r="G55" s="16"/>
      <c r="H55" s="21"/>
      <c r="I55" s="21"/>
      <c r="J55" s="21"/>
    </row>
    <row r="56" spans="2:10" s="18" customFormat="1" ht="14.45" customHeight="1" x14ac:dyDescent="0.2">
      <c r="B56" s="14" t="s">
        <v>112</v>
      </c>
      <c r="C56" s="14" t="s">
        <v>39</v>
      </c>
      <c r="D56" s="22">
        <v>0</v>
      </c>
      <c r="E56" s="23">
        <v>1277.6795</v>
      </c>
      <c r="F56" s="23">
        <f t="shared" si="0"/>
        <v>-1277.6795</v>
      </c>
      <c r="G56" s="16"/>
      <c r="H56" s="21"/>
      <c r="I56" s="21"/>
      <c r="J56" s="21"/>
    </row>
    <row r="57" spans="2:10" s="18" customFormat="1" ht="14.45" customHeight="1" x14ac:dyDescent="0.2">
      <c r="B57" s="14" t="s">
        <v>113</v>
      </c>
      <c r="C57" s="14" t="s">
        <v>123</v>
      </c>
      <c r="D57" s="22">
        <v>0</v>
      </c>
      <c r="E57" s="23">
        <v>3806.66644</v>
      </c>
      <c r="F57" s="23">
        <f t="shared" si="0"/>
        <v>-3806.66644</v>
      </c>
      <c r="G57" s="16"/>
      <c r="H57" s="21"/>
      <c r="I57" s="21"/>
      <c r="J57" s="21"/>
    </row>
    <row r="58" spans="2:10" s="18" customFormat="1" ht="14.45" customHeight="1" x14ac:dyDescent="0.2">
      <c r="B58" s="14" t="s">
        <v>114</v>
      </c>
      <c r="C58" s="14" t="s">
        <v>40</v>
      </c>
      <c r="D58" s="22">
        <v>0</v>
      </c>
      <c r="E58" s="23">
        <v>2173.2813159999996</v>
      </c>
      <c r="F58" s="23">
        <f t="shared" si="0"/>
        <v>-2173.2813159999996</v>
      </c>
      <c r="G58" s="16"/>
      <c r="H58" s="21"/>
      <c r="I58" s="21"/>
      <c r="J58" s="21"/>
    </row>
    <row r="59" spans="2:10" s="18" customFormat="1" ht="14.45" customHeight="1" x14ac:dyDescent="0.2">
      <c r="B59" s="14" t="s">
        <v>115</v>
      </c>
      <c r="C59" s="14" t="s">
        <v>41</v>
      </c>
      <c r="D59" s="22">
        <v>0</v>
      </c>
      <c r="E59" s="23">
        <v>1395.8526999999999</v>
      </c>
      <c r="F59" s="23">
        <f t="shared" si="0"/>
        <v>-1395.8526999999999</v>
      </c>
      <c r="G59" s="16"/>
      <c r="H59" s="21"/>
      <c r="I59" s="21"/>
      <c r="J59" s="21"/>
    </row>
    <row r="60" spans="2:10" s="18" customFormat="1" ht="14.45" customHeight="1" x14ac:dyDescent="0.2">
      <c r="B60" s="14" t="s">
        <v>116</v>
      </c>
      <c r="C60" s="14" t="s">
        <v>42</v>
      </c>
      <c r="D60" s="22">
        <v>0</v>
      </c>
      <c r="E60" s="23">
        <v>3669.5140300000003</v>
      </c>
      <c r="F60" s="23">
        <f t="shared" si="0"/>
        <v>-3669.5140300000003</v>
      </c>
      <c r="G60" s="16"/>
      <c r="H60" s="21"/>
      <c r="I60" s="21"/>
      <c r="J60" s="21"/>
    </row>
    <row r="61" spans="2:10" s="18" customFormat="1" ht="14.45" customHeight="1" x14ac:dyDescent="0.2">
      <c r="B61" s="14" t="s">
        <v>117</v>
      </c>
      <c r="C61" s="14" t="s">
        <v>124</v>
      </c>
      <c r="D61" s="22">
        <v>0</v>
      </c>
      <c r="E61" s="23">
        <v>712.1</v>
      </c>
      <c r="F61" s="23">
        <f t="shared" si="0"/>
        <v>-712.1</v>
      </c>
      <c r="G61" s="16"/>
      <c r="H61" s="21"/>
      <c r="I61" s="21"/>
      <c r="J61" s="21"/>
    </row>
    <row r="62" spans="2:10" s="18" customFormat="1" ht="14.45" customHeight="1" x14ac:dyDescent="0.2">
      <c r="B62" s="14" t="s">
        <v>90</v>
      </c>
      <c r="C62" s="14" t="s">
        <v>43</v>
      </c>
      <c r="D62" s="22">
        <v>0</v>
      </c>
      <c r="E62" s="23">
        <v>0</v>
      </c>
      <c r="F62" s="23">
        <f t="shared" si="0"/>
        <v>0</v>
      </c>
      <c r="G62" s="16"/>
      <c r="H62" s="21"/>
      <c r="I62" s="21"/>
      <c r="J62" s="21"/>
    </row>
    <row r="63" spans="2:10" s="18" customFormat="1" ht="14.45" customHeight="1" x14ac:dyDescent="0.2">
      <c r="B63" s="14" t="s">
        <v>95</v>
      </c>
      <c r="C63" s="14" t="s">
        <v>96</v>
      </c>
      <c r="D63" s="22">
        <v>0</v>
      </c>
      <c r="E63" s="23">
        <v>0</v>
      </c>
      <c r="F63" s="23">
        <f t="shared" si="0"/>
        <v>0</v>
      </c>
      <c r="G63" s="16"/>
      <c r="H63" s="21"/>
      <c r="I63" s="21"/>
      <c r="J63" s="21"/>
    </row>
    <row r="64" spans="2:10" s="18" customFormat="1" ht="14.45" customHeight="1" x14ac:dyDescent="0.2">
      <c r="B64" s="14" t="s">
        <v>91</v>
      </c>
      <c r="C64" s="14" t="s">
        <v>44</v>
      </c>
      <c r="D64" s="22">
        <v>0</v>
      </c>
      <c r="E64" s="23">
        <v>16988.583999999999</v>
      </c>
      <c r="F64" s="23">
        <f t="shared" si="0"/>
        <v>-16988.583999999999</v>
      </c>
      <c r="G64" s="16"/>
      <c r="H64" s="21"/>
      <c r="I64" s="21"/>
      <c r="J64" s="21"/>
    </row>
    <row r="65" spans="2:10" s="18" customFormat="1" ht="14.45" customHeight="1" x14ac:dyDescent="0.2">
      <c r="B65" s="14" t="s">
        <v>92</v>
      </c>
      <c r="C65" s="14" t="s">
        <v>45</v>
      </c>
      <c r="D65" s="22">
        <v>0</v>
      </c>
      <c r="E65" s="23">
        <v>2296.6934999999999</v>
      </c>
      <c r="F65" s="23">
        <f t="shared" si="0"/>
        <v>-2296.6934999999999</v>
      </c>
      <c r="G65" s="16"/>
      <c r="H65" s="21"/>
      <c r="I65" s="21"/>
      <c r="J65" s="21"/>
    </row>
    <row r="66" spans="2:10" s="18" customFormat="1" ht="14.45" customHeight="1" x14ac:dyDescent="0.2">
      <c r="B66" s="14" t="s">
        <v>93</v>
      </c>
      <c r="C66" s="14" t="s">
        <v>45</v>
      </c>
      <c r="D66" s="22">
        <v>0</v>
      </c>
      <c r="E66" s="23">
        <v>1968.5944199999999</v>
      </c>
      <c r="F66" s="23">
        <f t="shared" si="0"/>
        <v>-1968.5944199999999</v>
      </c>
      <c r="G66" s="16"/>
      <c r="H66" s="21"/>
      <c r="I66" s="21"/>
      <c r="J66" s="21"/>
    </row>
    <row r="67" spans="2:10" s="18" customFormat="1" ht="14.45" customHeight="1" thickBot="1" x14ac:dyDescent="0.25">
      <c r="B67" s="15" t="s">
        <v>94</v>
      </c>
      <c r="C67" s="15" t="s">
        <v>46</v>
      </c>
      <c r="D67" s="22">
        <v>0</v>
      </c>
      <c r="E67" s="24">
        <v>2083.8523500000001</v>
      </c>
      <c r="F67" s="24">
        <f t="shared" si="0"/>
        <v>-2083.8523500000001</v>
      </c>
      <c r="G67" s="16"/>
      <c r="H67" s="21"/>
      <c r="I67" s="21"/>
      <c r="J67" s="21"/>
    </row>
    <row r="68" spans="2:10" s="18" customFormat="1" ht="14.45" customHeight="1" thickBot="1" x14ac:dyDescent="0.25">
      <c r="B68" s="25" t="s">
        <v>47</v>
      </c>
      <c r="C68" s="26"/>
      <c r="D68" s="27">
        <f>SUM(D69:D86)</f>
        <v>2000000</v>
      </c>
      <c r="E68" s="27">
        <f>SUM(E69:E86)</f>
        <v>1997777.7792910999</v>
      </c>
      <c r="F68" s="28">
        <f t="shared" si="0"/>
        <v>2222.2207089001313</v>
      </c>
      <c r="G68" s="16"/>
      <c r="H68" s="21"/>
      <c r="I68" s="21"/>
      <c r="J68" s="21"/>
    </row>
    <row r="69" spans="2:10" s="18" customFormat="1" ht="14.45" customHeight="1" x14ac:dyDescent="0.2">
      <c r="B69" s="29" t="s">
        <v>143</v>
      </c>
      <c r="C69" s="29" t="s">
        <v>145</v>
      </c>
      <c r="D69" s="30">
        <v>300000</v>
      </c>
      <c r="E69" s="31">
        <v>0</v>
      </c>
      <c r="F69" s="31">
        <f t="shared" ref="F69" si="1">D69-E69</f>
        <v>300000</v>
      </c>
      <c r="G69" s="16"/>
      <c r="H69" s="21"/>
      <c r="I69" s="21"/>
      <c r="J69" s="21"/>
    </row>
    <row r="70" spans="2:10" s="18" customFormat="1" ht="14.45" customHeight="1" x14ac:dyDescent="0.2">
      <c r="B70" s="29" t="s">
        <v>97</v>
      </c>
      <c r="C70" s="29" t="s">
        <v>125</v>
      </c>
      <c r="D70" s="30">
        <v>0</v>
      </c>
      <c r="E70" s="31">
        <v>22222.22222</v>
      </c>
      <c r="F70" s="31">
        <f t="shared" si="0"/>
        <v>-22222.22222</v>
      </c>
      <c r="G70" s="16"/>
      <c r="H70" s="21"/>
      <c r="I70" s="21"/>
      <c r="J70" s="21"/>
    </row>
    <row r="71" spans="2:10" s="18" customFormat="1" ht="14.45" customHeight="1" x14ac:dyDescent="0.2">
      <c r="B71" s="14" t="s">
        <v>98</v>
      </c>
      <c r="C71" s="29" t="s">
        <v>126</v>
      </c>
      <c r="D71" s="22">
        <v>0</v>
      </c>
      <c r="E71" s="23">
        <v>33333.333330000001</v>
      </c>
      <c r="F71" s="31">
        <f t="shared" si="0"/>
        <v>-33333.333330000001</v>
      </c>
      <c r="G71" s="16"/>
      <c r="H71" s="21"/>
      <c r="I71" s="21"/>
      <c r="J71" s="21"/>
    </row>
    <row r="72" spans="2:10" s="18" customFormat="1" ht="14.45" customHeight="1" x14ac:dyDescent="0.2">
      <c r="B72" s="14" t="s">
        <v>139</v>
      </c>
      <c r="C72" s="29" t="s">
        <v>146</v>
      </c>
      <c r="D72" s="22">
        <v>200000</v>
      </c>
      <c r="E72" s="23">
        <v>0</v>
      </c>
      <c r="F72" s="31">
        <f t="shared" si="0"/>
        <v>200000</v>
      </c>
      <c r="G72" s="16"/>
      <c r="H72" s="21"/>
      <c r="I72" s="21"/>
      <c r="J72" s="21"/>
    </row>
    <row r="73" spans="2:10" s="18" customFormat="1" ht="14.45" customHeight="1" x14ac:dyDescent="0.2">
      <c r="B73" s="14" t="s">
        <v>99</v>
      </c>
      <c r="C73" s="14" t="s">
        <v>127</v>
      </c>
      <c r="D73" s="22">
        <v>0</v>
      </c>
      <c r="E73" s="23">
        <v>66666.668999999994</v>
      </c>
      <c r="F73" s="23">
        <f t="shared" ref="F73:F87" si="2">D73-E73</f>
        <v>-66666.668999999994</v>
      </c>
      <c r="G73" s="16"/>
      <c r="H73" s="21"/>
      <c r="I73" s="21"/>
      <c r="J73" s="21"/>
    </row>
    <row r="74" spans="2:10" s="18" customFormat="1" ht="14.45" customHeight="1" x14ac:dyDescent="0.2">
      <c r="B74" s="14" t="s">
        <v>100</v>
      </c>
      <c r="C74" s="14" t="s">
        <v>128</v>
      </c>
      <c r="D74" s="22">
        <v>0</v>
      </c>
      <c r="E74" s="23">
        <v>370000</v>
      </c>
      <c r="F74" s="23">
        <f t="shared" si="2"/>
        <v>-370000</v>
      </c>
      <c r="G74" s="16"/>
      <c r="H74" s="21"/>
      <c r="I74" s="21"/>
      <c r="J74" s="21"/>
    </row>
    <row r="75" spans="2:10" s="18" customFormat="1" ht="14.45" customHeight="1" x14ac:dyDescent="0.2">
      <c r="B75" s="14" t="s">
        <v>140</v>
      </c>
      <c r="C75" s="14" t="s">
        <v>147</v>
      </c>
      <c r="D75" s="22">
        <v>150000</v>
      </c>
      <c r="E75" s="23">
        <v>150000</v>
      </c>
      <c r="F75" s="23"/>
      <c r="G75" s="16"/>
      <c r="H75" s="21"/>
      <c r="I75" s="21"/>
      <c r="J75" s="21"/>
    </row>
    <row r="76" spans="2:10" s="18" customFormat="1" ht="14.45" customHeight="1" x14ac:dyDescent="0.2">
      <c r="B76" s="14" t="s">
        <v>141</v>
      </c>
      <c r="C76" s="14" t="s">
        <v>148</v>
      </c>
      <c r="D76" s="22">
        <v>300000</v>
      </c>
      <c r="E76" s="23">
        <v>300000</v>
      </c>
      <c r="F76" s="23"/>
      <c r="G76" s="16"/>
      <c r="H76" s="21"/>
      <c r="I76" s="21"/>
      <c r="J76" s="21"/>
    </row>
    <row r="77" spans="2:10" s="18" customFormat="1" ht="14.45" customHeight="1" x14ac:dyDescent="0.2">
      <c r="B77" s="14" t="s">
        <v>144</v>
      </c>
      <c r="C77" s="14" t="s">
        <v>149</v>
      </c>
      <c r="D77" s="22">
        <v>700000</v>
      </c>
      <c r="E77" s="23">
        <v>700000</v>
      </c>
      <c r="F77" s="23"/>
      <c r="G77" s="16"/>
      <c r="H77" s="21"/>
      <c r="I77" s="21"/>
      <c r="J77" s="21"/>
    </row>
    <row r="78" spans="2:10" s="18" customFormat="1" ht="14.45" customHeight="1" x14ac:dyDescent="0.2">
      <c r="B78" s="14" t="s">
        <v>118</v>
      </c>
      <c r="C78" s="14" t="s">
        <v>129</v>
      </c>
      <c r="D78" s="22">
        <v>0</v>
      </c>
      <c r="E78" s="23">
        <v>66666.665999999997</v>
      </c>
      <c r="F78" s="23">
        <f t="shared" si="2"/>
        <v>-66666.665999999997</v>
      </c>
      <c r="G78" s="16"/>
      <c r="H78" s="21"/>
      <c r="I78" s="21"/>
      <c r="J78" s="21"/>
    </row>
    <row r="79" spans="2:10" s="18" customFormat="1" ht="14.45" customHeight="1" x14ac:dyDescent="0.2">
      <c r="B79" s="14" t="s">
        <v>119</v>
      </c>
      <c r="C79" s="14" t="s">
        <v>130</v>
      </c>
      <c r="D79" s="22">
        <v>0</v>
      </c>
      <c r="E79" s="23">
        <v>11111.111000000001</v>
      </c>
      <c r="F79" s="23">
        <f t="shared" si="2"/>
        <v>-11111.111000000001</v>
      </c>
      <c r="G79" s="16"/>
      <c r="H79" s="21"/>
      <c r="I79" s="21"/>
      <c r="J79" s="21"/>
    </row>
    <row r="80" spans="2:10" s="18" customFormat="1" ht="14.45" customHeight="1" x14ac:dyDescent="0.2">
      <c r="B80" s="14" t="s">
        <v>101</v>
      </c>
      <c r="C80" s="14" t="s">
        <v>131</v>
      </c>
      <c r="D80" s="22">
        <v>0</v>
      </c>
      <c r="E80" s="23">
        <v>22222.222221099997</v>
      </c>
      <c r="F80" s="23">
        <f t="shared" si="2"/>
        <v>-22222.222221099997</v>
      </c>
      <c r="G80" s="16"/>
      <c r="H80" s="21"/>
      <c r="I80" s="21"/>
      <c r="J80" s="21"/>
    </row>
    <row r="81" spans="2:10" s="18" customFormat="1" ht="14.45" customHeight="1" x14ac:dyDescent="0.2">
      <c r="B81" s="14" t="s">
        <v>102</v>
      </c>
      <c r="C81" s="14" t="s">
        <v>132</v>
      </c>
      <c r="D81" s="22">
        <v>0</v>
      </c>
      <c r="E81" s="23">
        <v>55555.555557800006</v>
      </c>
      <c r="F81" s="23">
        <f t="shared" si="2"/>
        <v>-55555.555557800006</v>
      </c>
      <c r="G81" s="16"/>
      <c r="H81" s="21"/>
      <c r="I81" s="21"/>
      <c r="J81" s="21"/>
    </row>
    <row r="82" spans="2:10" s="18" customFormat="1" ht="14.45" customHeight="1" x14ac:dyDescent="0.2">
      <c r="B82" s="14" t="s">
        <v>103</v>
      </c>
      <c r="C82" s="14" t="s">
        <v>133</v>
      </c>
      <c r="D82" s="22">
        <v>0</v>
      </c>
      <c r="E82" s="23">
        <v>55555.555557800006</v>
      </c>
      <c r="F82" s="23">
        <f t="shared" si="2"/>
        <v>-55555.555557800006</v>
      </c>
      <c r="G82" s="16"/>
      <c r="H82" s="21"/>
      <c r="I82" s="21"/>
      <c r="J82" s="21"/>
    </row>
    <row r="83" spans="2:10" s="18" customFormat="1" ht="14.45" customHeight="1" x14ac:dyDescent="0.2">
      <c r="B83" s="14" t="s">
        <v>142</v>
      </c>
      <c r="C83" s="14" t="s">
        <v>150</v>
      </c>
      <c r="D83" s="22">
        <v>350000</v>
      </c>
      <c r="E83" s="23">
        <v>0</v>
      </c>
      <c r="F83" s="23">
        <f t="shared" si="2"/>
        <v>350000</v>
      </c>
      <c r="G83" s="16"/>
      <c r="H83" s="21"/>
      <c r="I83" s="21"/>
      <c r="J83" s="21"/>
    </row>
    <row r="84" spans="2:10" s="18" customFormat="1" ht="14.45" customHeight="1" x14ac:dyDescent="0.2">
      <c r="B84" s="14" t="s">
        <v>104</v>
      </c>
      <c r="C84" s="14" t="s">
        <v>134</v>
      </c>
      <c r="D84" s="22">
        <v>0</v>
      </c>
      <c r="E84" s="23">
        <v>55555.555520000002</v>
      </c>
      <c r="F84" s="23">
        <f t="shared" si="2"/>
        <v>-55555.555520000002</v>
      </c>
      <c r="G84" s="16"/>
      <c r="H84" s="21"/>
      <c r="I84" s="21"/>
      <c r="J84" s="21"/>
    </row>
    <row r="85" spans="2:10" s="18" customFormat="1" ht="14.45" customHeight="1" x14ac:dyDescent="0.2">
      <c r="B85" s="14" t="s">
        <v>105</v>
      </c>
      <c r="C85" s="14" t="s">
        <v>135</v>
      </c>
      <c r="D85" s="22"/>
      <c r="E85" s="23">
        <v>44444.444439999999</v>
      </c>
      <c r="F85" s="23">
        <f t="shared" si="2"/>
        <v>-44444.444439999999</v>
      </c>
      <c r="G85" s="16"/>
      <c r="H85" s="21"/>
      <c r="I85" s="21"/>
      <c r="J85" s="21"/>
    </row>
    <row r="86" spans="2:10" s="18" customFormat="1" ht="14.45" customHeight="1" x14ac:dyDescent="0.2">
      <c r="B86" s="14" t="s">
        <v>106</v>
      </c>
      <c r="C86" s="14" t="s">
        <v>136</v>
      </c>
      <c r="D86" s="22"/>
      <c r="E86" s="23">
        <v>44444.444444399996</v>
      </c>
      <c r="F86" s="23">
        <f t="shared" si="2"/>
        <v>-44444.444444399996</v>
      </c>
      <c r="G86" s="16"/>
      <c r="H86" s="21"/>
      <c r="I86" s="21"/>
      <c r="J86" s="21"/>
    </row>
    <row r="87" spans="2:10" s="18" customFormat="1" ht="14.45" customHeight="1" x14ac:dyDescent="0.2">
      <c r="B87" s="19" t="s">
        <v>10</v>
      </c>
      <c r="C87" s="14"/>
      <c r="D87" s="20">
        <f>D68+D10</f>
        <v>2000000</v>
      </c>
      <c r="E87" s="20">
        <f>E68+E10</f>
        <v>2160076.7860170999</v>
      </c>
      <c r="F87" s="20">
        <f t="shared" si="2"/>
        <v>-160076.78601709986</v>
      </c>
      <c r="G87" s="16"/>
      <c r="H87" s="21"/>
      <c r="I87" s="21"/>
      <c r="J87" s="21"/>
    </row>
    <row r="88" spans="2:10" ht="14.45" customHeight="1" x14ac:dyDescent="0.2">
      <c r="B88" s="13"/>
      <c r="C88" s="13"/>
      <c r="D88" s="13"/>
      <c r="E88" s="13"/>
      <c r="F88" s="13"/>
      <c r="I88" s="16"/>
      <c r="J88" s="16"/>
    </row>
    <row r="89" spans="2:10" ht="14.45" customHeight="1" x14ac:dyDescent="0.2">
      <c r="B89" s="32" t="s">
        <v>11</v>
      </c>
      <c r="C89" s="32"/>
      <c r="D89" s="32"/>
      <c r="E89" s="32"/>
      <c r="F89" s="32"/>
      <c r="I89" s="16"/>
      <c r="J89" s="16"/>
    </row>
    <row r="90" spans="2:10" ht="14.45" customHeight="1" x14ac:dyDescent="0.2">
      <c r="B90" s="5"/>
      <c r="C90" s="5"/>
      <c r="D90" s="3"/>
      <c r="E90" s="3"/>
      <c r="F90" s="3"/>
      <c r="I90" s="16"/>
      <c r="J90" s="16"/>
    </row>
    <row r="91" spans="2:10" ht="14.45" customHeight="1" x14ac:dyDescent="0.2">
      <c r="B91" s="5"/>
      <c r="C91" s="5"/>
      <c r="D91" s="3"/>
      <c r="E91" s="3"/>
      <c r="F91" s="3"/>
      <c r="I91" s="16"/>
      <c r="J91" s="16"/>
    </row>
    <row r="92" spans="2:10" ht="14.45" customHeight="1" x14ac:dyDescent="0.2">
      <c r="B92" s="4" t="s">
        <v>12</v>
      </c>
      <c r="C92" s="4"/>
      <c r="D92" s="9">
        <v>0</v>
      </c>
      <c r="E92" s="9">
        <v>0</v>
      </c>
      <c r="F92" s="9">
        <v>0</v>
      </c>
      <c r="I92" s="16"/>
      <c r="J92" s="16"/>
    </row>
    <row r="93" spans="2:10" ht="14.45" customHeight="1" x14ac:dyDescent="0.2">
      <c r="B93" s="6"/>
      <c r="C93" s="6"/>
      <c r="D93" s="3"/>
      <c r="E93" s="3"/>
      <c r="F93" s="3"/>
      <c r="I93" s="16"/>
      <c r="J93" s="16"/>
    </row>
    <row r="94" spans="2:10" ht="14.45" customHeight="1" x14ac:dyDescent="0.2">
      <c r="B94" s="4" t="s">
        <v>13</v>
      </c>
      <c r="C94" s="4"/>
      <c r="D94" s="2">
        <f>D92+D87</f>
        <v>2000000</v>
      </c>
      <c r="E94" s="2">
        <f>E92+E87</f>
        <v>2160076.7860170999</v>
      </c>
      <c r="F94" s="2">
        <f t="shared" ref="F94" si="3">D94-E94</f>
        <v>-160076.78601709986</v>
      </c>
      <c r="I94" s="16"/>
      <c r="J94" s="16"/>
    </row>
    <row r="97" spans="5:6" ht="14.45" customHeight="1" x14ac:dyDescent="0.2">
      <c r="E97" s="8"/>
      <c r="F97" s="8"/>
    </row>
    <row r="99" spans="5:6" ht="14.45" customHeight="1" x14ac:dyDescent="0.2">
      <c r="F99" s="10"/>
    </row>
  </sheetData>
  <mergeCells count="8">
    <mergeCell ref="B9:F9"/>
    <mergeCell ref="B89:F89"/>
    <mergeCell ref="B2:F2"/>
    <mergeCell ref="B3:F3"/>
    <mergeCell ref="B4:F4"/>
    <mergeCell ref="B5:F5"/>
    <mergeCell ref="B6:F6"/>
    <mergeCell ref="B7:B8"/>
  </mergeCells>
  <printOptions horizontalCentered="1"/>
  <pageMargins left="0" right="0" top="0.39370078740157483" bottom="0.39370078740157483" header="0.31496062992125984" footer="0.31496062992125984"/>
  <pageSetup fitToHeight="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II.9 EAEN </vt:lpstr>
      <vt:lpstr>'II.9 EAEN '!Área_de_impresión</vt:lpstr>
      <vt:lpstr>'II.9 EAEN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Manuel Nuñez Garza</dc:creator>
  <cp:lastModifiedBy>Rosalba Aguilar Diaz</cp:lastModifiedBy>
  <cp:lastPrinted>2020-08-21T18:54:00Z</cp:lastPrinted>
  <dcterms:created xsi:type="dcterms:W3CDTF">2020-05-07T16:42:45Z</dcterms:created>
  <dcterms:modified xsi:type="dcterms:W3CDTF">2022-04-28T23:32:43Z</dcterms:modified>
</cp:coreProperties>
</file>