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1er Trimestre\03. Reportes IMCO 1 Trimestre\03. Reportes Validados\"/>
    </mc:Choice>
  </mc:AlternateContent>
  <bookViews>
    <workbookView xWindow="-120" yWindow="-120" windowWidth="29040" windowHeight="15840"/>
  </bookViews>
  <sheets>
    <sheet name="II.9 EAEN " sheetId="1" r:id="rId1"/>
  </sheets>
  <definedNames>
    <definedName name="_xlnm._FilterDatabase" localSheetId="0" hidden="1">'II.9 EAEN '!$B$10:$I$85</definedName>
    <definedName name="_xlnm.Print_Area" localSheetId="0">'II.9 EAEN '!$A$2:$J$122</definedName>
    <definedName name="_xlnm.Print_Titles" localSheetId="0">'II.9 EAEN '!$2:$8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5" i="1" l="1"/>
  <c r="I12" i="1"/>
  <c r="I89" i="1" l="1"/>
  <c r="I69" i="1" l="1"/>
  <c r="I60" i="1" l="1"/>
  <c r="I46" i="1"/>
  <c r="I34" i="1"/>
  <c r="I35" i="1"/>
  <c r="G66" i="1" l="1"/>
  <c r="G10" i="1" l="1"/>
  <c r="H66" i="1" l="1"/>
  <c r="H10" i="1" l="1"/>
  <c r="I84" i="1" l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8" i="1"/>
  <c r="I67" i="1"/>
  <c r="I64" i="1"/>
  <c r="I63" i="1"/>
  <c r="I62" i="1"/>
  <c r="I61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5" i="1"/>
  <c r="I44" i="1"/>
  <c r="I43" i="1"/>
  <c r="I42" i="1"/>
  <c r="I41" i="1"/>
  <c r="I40" i="1"/>
  <c r="I39" i="1"/>
  <c r="I38" i="1"/>
  <c r="I37" i="1"/>
  <c r="I36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I66" i="1" l="1"/>
  <c r="G85" i="1"/>
  <c r="I10" i="1" l="1"/>
  <c r="G91" i="1" l="1"/>
  <c r="H85" i="1" l="1"/>
  <c r="I85" i="1" s="1"/>
  <c r="H91" i="1" l="1"/>
  <c r="I91" i="1" s="1"/>
</calcChain>
</file>

<file path=xl/sharedStrings.xml><?xml version="1.0" encoding="utf-8"?>
<sst xmlns="http://schemas.openxmlformats.org/spreadsheetml/2006/main" count="388" uniqueCount="166">
  <si>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</si>
  <si>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</si>
  <si>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</si>
  <si>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</si>
  <si>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</si>
  <si>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</si>
  <si>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</si>
  <si>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</si>
  <si>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</si>
  <si>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</si>
  <si>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</si>
  <si>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</si>
  <si>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</si>
  <si>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</si>
  <si>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</si>
  <si>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P19-0217006</t>
  </si>
  <si>
    <t>P19-0217009</t>
  </si>
  <si>
    <t>P19-0517033</t>
  </si>
  <si>
    <t>019/2007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</si>
  <si>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</si>
  <si>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</si>
  <si>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</si>
  <si>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</si>
  <si>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</si>
  <si>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</si>
  <si>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</si>
  <si>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>P19-1218134</t>
  </si>
  <si>
    <t>P19-0318019</t>
  </si>
  <si>
    <t>P19-0318018</t>
  </si>
  <si>
    <t>P19-1117116</t>
  </si>
  <si>
    <t>P19-0518053</t>
  </si>
  <si>
    <t>P19-0518054</t>
  </si>
  <si>
    <t>P19-1019048</t>
  </si>
  <si>
    <t>P19-0120001</t>
  </si>
  <si>
    <t>P19-0420040</t>
  </si>
  <si>
    <t>P19-0418022</t>
  </si>
  <si>
    <t>P19-1118113</t>
  </si>
  <si>
    <t>P19-0520042</t>
  </si>
  <si>
    <t>P19-0521016</t>
  </si>
  <si>
    <t>P19-0521017</t>
  </si>
  <si>
    <t>P19-1221047</t>
  </si>
  <si>
    <t>Garantía de Pago</t>
  </si>
  <si>
    <t>Registro SHCP</t>
  </si>
  <si>
    <t xml:space="preserve">Origen </t>
  </si>
  <si>
    <t xml:space="preserve">Destino </t>
  </si>
  <si>
    <t>Participaciones Federales</t>
  </si>
  <si>
    <t xml:space="preserve">Deuda Interna </t>
  </si>
  <si>
    <t>Sin Garantia</t>
  </si>
  <si>
    <t>Inversión Pública Productiva</t>
  </si>
  <si>
    <t>Refinanciamiento</t>
  </si>
  <si>
    <t>P19-0720073</t>
  </si>
  <si>
    <t>P19-0721030</t>
  </si>
  <si>
    <t>P19-0721031</t>
  </si>
  <si>
    <t>P19-0719013</t>
  </si>
  <si>
    <t>P19-0421012</t>
  </si>
  <si>
    <t>Q19-0322073</t>
  </si>
  <si>
    <t>Q19-0322077</t>
  </si>
  <si>
    <t xml:space="preserve"> </t>
  </si>
  <si>
    <t>P19-0422015</t>
  </si>
  <si>
    <t>P19-0422016</t>
  </si>
  <si>
    <t>P19-0622021</t>
  </si>
  <si>
    <t>P19-0622022</t>
  </si>
  <si>
    <t xml:space="preserve">Q19-0822100 </t>
  </si>
  <si>
    <t>Q19-0822105</t>
  </si>
  <si>
    <t>Participaciones Federales/ Impuesto sobre Nómina</t>
  </si>
  <si>
    <t>Q19-0123007</t>
  </si>
  <si>
    <t>Q19-1122141</t>
  </si>
  <si>
    <t>Q19-0123006</t>
  </si>
  <si>
    <t>Q19-0123005</t>
  </si>
  <si>
    <t>Reestructura / Refinanciamiento</t>
  </si>
  <si>
    <t>Refinanciamiento / Inversión Pública Productiva</t>
  </si>
  <si>
    <t>P19-0223008</t>
  </si>
  <si>
    <t>P19-0223007</t>
  </si>
  <si>
    <t>P19-0223006</t>
  </si>
  <si>
    <t>Q19-0223028</t>
  </si>
  <si>
    <t>Q19-0323045</t>
  </si>
  <si>
    <t>Q19-0223029</t>
  </si>
  <si>
    <t>Q19-0223030</t>
  </si>
  <si>
    <t>Q19-0223032</t>
  </si>
  <si>
    <t>Q19-0223031</t>
  </si>
  <si>
    <t>Q19-0323047</t>
  </si>
  <si>
    <t>Q19-1022130</t>
  </si>
  <si>
    <t>Q19-0323046</t>
  </si>
  <si>
    <t>Azteca 608</t>
  </si>
  <si>
    <t>Banobras 154</t>
  </si>
  <si>
    <t>Banobras 338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</si>
  <si>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</si>
  <si>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</si>
  <si>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</si>
  <si>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</si>
  <si>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</si>
  <si>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</si>
  <si>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</si>
  <si>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</si>
  <si>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</si>
  <si>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</si>
  <si>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</si>
  <si>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</si>
  <si>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</si>
  <si>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</si>
  <si>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Banobras 611</t>
  </si>
  <si>
    <t>Banobras 623</t>
  </si>
  <si>
    <t>Banobras 624</t>
  </si>
  <si>
    <t>Banorte 505</t>
  </si>
  <si>
    <t>Banorte 522</t>
  </si>
  <si>
    <t>Banorte 523</t>
  </si>
  <si>
    <t>Banorte 583</t>
  </si>
  <si>
    <t>Banorte 584</t>
  </si>
  <si>
    <t>Banorte 585</t>
  </si>
  <si>
    <t>Banorte 589</t>
  </si>
  <si>
    <t>Banorte 612</t>
  </si>
  <si>
    <t>Banorte 622</t>
  </si>
  <si>
    <t>BBVA 488</t>
  </si>
  <si>
    <t>BBVA 489</t>
  </si>
  <si>
    <t>BBVA 493</t>
  </si>
  <si>
    <t>BBVA 502</t>
  </si>
  <si>
    <t>BBVA 503</t>
  </si>
  <si>
    <t>BBVA 531</t>
  </si>
  <si>
    <t>BBVA 533</t>
  </si>
  <si>
    <t>BBVA 545</t>
  </si>
  <si>
    <t>BBVA 547</t>
  </si>
  <si>
    <t>BBVA 582</t>
  </si>
  <si>
    <t>BBVA 609</t>
  </si>
  <si>
    <t>BBVA 610</t>
  </si>
  <si>
    <t>Multiva 588</t>
  </si>
  <si>
    <t>Santander 490</t>
  </si>
  <si>
    <t>Santander 506</t>
  </si>
  <si>
    <t>Santander 521</t>
  </si>
  <si>
    <t>Santander 546</t>
  </si>
  <si>
    <t>Afirme 606</t>
  </si>
  <si>
    <t>Afirme 616</t>
  </si>
  <si>
    <t>Afirme 627</t>
  </si>
  <si>
    <t>Afirme 630</t>
  </si>
  <si>
    <t>Afirme 635</t>
  </si>
  <si>
    <t>Azteca 602</t>
  </si>
  <si>
    <t>Azteca 631</t>
  </si>
  <si>
    <t>Azteca 632</t>
  </si>
  <si>
    <t>Banorte 625</t>
  </si>
  <si>
    <t>Banorte 633</t>
  </si>
  <si>
    <t>Banorte 634</t>
  </si>
  <si>
    <t>Banorte 637</t>
  </si>
  <si>
    <t>BBVA 619</t>
  </si>
  <si>
    <t>BBVA 629</t>
  </si>
  <si>
    <t>P19-1022042</t>
  </si>
  <si>
    <t>Azteca 621</t>
  </si>
  <si>
    <t>Banobras 614</t>
  </si>
  <si>
    <t>Banobras 613</t>
  </si>
  <si>
    <t>P19-1022037</t>
  </si>
  <si>
    <t>P19-1022038</t>
  </si>
  <si>
    <t>Banorte 615</t>
  </si>
  <si>
    <t>P19-1022036</t>
  </si>
  <si>
    <t>BBVA 620</t>
  </si>
  <si>
    <t>P19-1022039</t>
  </si>
  <si>
    <t>Afirme 626</t>
  </si>
  <si>
    <t>Q19-1122142</t>
  </si>
  <si>
    <t>HSBC 617</t>
  </si>
  <si>
    <t>HSBC 628</t>
  </si>
  <si>
    <t>HSBC 636</t>
  </si>
  <si>
    <t>Bajío 462</t>
  </si>
  <si>
    <t>Bajío 468</t>
  </si>
  <si>
    <t>Bajío 477</t>
  </si>
  <si>
    <t>Bajío 479</t>
  </si>
  <si>
    <t>Cubrir Insuficiencias de Liquidez Temporales</t>
  </si>
  <si>
    <t>P19-0722027</t>
  </si>
  <si>
    <t xml:space="preserve">Amortizaciones Corto Plazo </t>
  </si>
  <si>
    <t>Del 01 de enero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</si>
</sst>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0" fontId="5" fillId="0" borderId="1" xfId="0" applyFont="1" applyFill="1" applyBorder="1" applyAlignment="1">
      <alignment horizontal="justify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6" fillId="4" borderId="1" xfId="0" applyFont="1" applyFill="1" applyBorder="1" applyAlignment="1">
      <alignment horizontal="left" vertical="center" indent="1"/>
    </xf>
    <xf numFmtId="0" fontId="6" fillId="0" borderId="11" xfId="0" applyFont="1" applyFill="1" applyBorder="1" applyAlignment="1">
      <alignment horizontal="left" vertical="center" indent="1"/>
    </xf>
    <xf numFmtId="43" fontId="1" fillId="0" borderId="0" xfId="2" applyFont="1"/>
    <xf numFmtId="0" fontId="6" fillId="4" borderId="11" xfId="0" applyFont="1" applyFill="1" applyBorder="1" applyAlignment="1">
      <alignment horizontal="left" vertical="center" indent="1"/>
    </xf>
    <xf numFmtId="164" fontId="1" fillId="0" borderId="0" xfId="0" applyNumberFormat="1" applyFont="1"/>
    <xf numFmtId="164" fontId="6" fillId="0" borderId="1" xfId="2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/>
    <xf numFmtId="164" fontId="5" fillId="0" borderId="1" xfId="2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justify" vertical="center"/>
    </xf>
    <xf numFmtId="164" fontId="1" fillId="0" borderId="0" xfId="1" applyNumberFormat="1" applyFont="1"/>
    <xf numFmtId="164" fontId="6" fillId="4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inden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685653</xdr:colOff>
      <xdr:row>1</xdr:row>
      <xdr:rowOff>11430</xdr:rowOff>
    </xdr:from>
    <xdr:to>
      <xdr:col>8</xdr:col>
      <xdr:colOff>1138584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249" y="194603"/>
          <a:ext cx="452931" cy="686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5"/>
  <sheetViews>
    <sheetView showGridLines="0" tabSelected="1" zoomScaleNormal="100" zoomScaleSheetLayoutView="130" zoomScalePageLayoutView="115" workbookViewId="0">
      <selection activeCell="B2" sqref="B2:I2"/>
    </sheetView>
  </sheetViews>
  <sheetFormatPr baseColWidth="10" defaultColWidth="11.5703125" defaultRowHeight="14.45" customHeight="1" x14ac:dyDescent="0.2"/>
  <cols>
    <col min="1" max="1" width="1.7109375" style="1" customWidth="1"/>
    <col min="2" max="2" width="32.5703125" style="1" customWidth="1"/>
    <col min="3" max="3" width="16.42578125" style="7" bestFit="1" customWidth="1"/>
    <col min="4" max="4" width="38" style="7" bestFit="1" customWidth="1"/>
    <col min="5" max="5" width="12.28515625" style="7" bestFit="1" customWidth="1"/>
    <col min="6" max="6" width="35.140625" style="7" bestFit="1" customWidth="1"/>
    <col min="7" max="7" width="21" style="17" bestFit="1" customWidth="1"/>
    <col min="8" max="8" width="13.42578125" style="17" bestFit="1" customWidth="1"/>
    <col min="9" max="9" width="17.42578125" style="17" bestFit="1" customWidth="1"/>
    <col min="10" max="10" width="1.7109375" style="1" customWidth="1"/>
    <col min="11" max="16384" width="11.5703125" style="1"/>
  </cols>
  <sheetData>
    <row r="2" spans="1:10" ht="14.45" customHeight="1" x14ac:dyDescent="0.2">
      <c r="B2" s="33" t="s">
        <v>0</v>
      </c>
      <c r="C2" s="34"/>
      <c r="D2" s="34"/>
      <c r="E2" s="34"/>
      <c r="F2" s="34"/>
      <c r="G2" s="34"/>
      <c r="H2" s="34"/>
      <c r="I2" s="35"/>
    </row>
    <row r="3" spans="1:10" ht="14.45" customHeight="1" x14ac:dyDescent="0.2">
      <c r="B3" s="36" t="s">
        <v>1</v>
      </c>
      <c r="C3" s="37"/>
      <c r="D3" s="37"/>
      <c r="E3" s="37"/>
      <c r="F3" s="37"/>
      <c r="G3" s="37"/>
      <c r="H3" s="37"/>
      <c r="I3" s="38"/>
    </row>
    <row r="4" spans="1:10" ht="14.45" customHeight="1" x14ac:dyDescent="0.2">
      <c r="B4" s="39" t="s">
        <v>165</v>
      </c>
      <c r="C4" s="40"/>
      <c r="D4" s="40"/>
      <c r="E4" s="40"/>
      <c r="F4" s="40"/>
      <c r="G4" s="40"/>
      <c r="H4" s="40"/>
      <c r="I4" s="41"/>
    </row>
    <row r="5" spans="1:10" ht="14.45" customHeight="1" x14ac:dyDescent="0.2">
      <c r="B5" s="42" t="s">
        <v>2</v>
      </c>
      <c r="C5" s="43"/>
      <c r="D5" s="43"/>
      <c r="E5" s="43"/>
      <c r="F5" s="43"/>
      <c r="G5" s="43"/>
      <c r="H5" s="43"/>
      <c r="I5" s="44"/>
    </row>
    <row r="6" spans="1:10" ht="14.45" customHeight="1" x14ac:dyDescent="0.2">
      <c r="B6" s="45"/>
      <c r="C6" s="45"/>
      <c r="D6" s="45"/>
      <c r="E6" s="45"/>
      <c r="F6" s="45"/>
      <c r="G6" s="45"/>
      <c r="H6" s="45"/>
      <c r="I6" s="45"/>
    </row>
    <row r="7" spans="1:10" ht="14.45" customHeight="1" x14ac:dyDescent="0.2">
      <c r="B7" s="46" t="s">
        <v>3</v>
      </c>
      <c r="C7" s="46" t="s">
        <v>42</v>
      </c>
      <c r="D7" s="46" t="s">
        <v>41</v>
      </c>
      <c r="E7" s="46" t="s">
        <v>43</v>
      </c>
      <c r="F7" s="46" t="s">
        <v>44</v>
      </c>
      <c r="G7" s="19" t="s">
        <v>4</v>
      </c>
      <c r="H7" s="19" t="s">
        <v>5</v>
      </c>
      <c r="I7" s="19" t="s">
        <v>1</v>
      </c>
    </row>
    <row r="8" spans="1:10" ht="14.45" customHeight="1" x14ac:dyDescent="0.2">
      <c r="B8" s="47"/>
      <c r="C8" s="47"/>
      <c r="D8" s="47"/>
      <c r="E8" s="47"/>
      <c r="F8" s="47"/>
      <c r="G8" s="19" t="s">
        <v>6</v>
      </c>
      <c r="H8" s="19" t="s">
        <v>7</v>
      </c>
      <c r="I8" s="19" t="s">
        <v>8</v>
      </c>
    </row>
    <row r="9" spans="1:10" ht="14.45" customHeight="1" x14ac:dyDescent="0.2">
      <c r="B9" s="32" t="s">
        <v>9</v>
      </c>
      <c r="C9" s="32"/>
      <c r="D9" s="32"/>
      <c r="E9" s="32"/>
      <c r="F9" s="32"/>
      <c r="G9" s="32"/>
      <c r="H9" s="32"/>
      <c r="I9" s="32"/>
    </row>
    <row r="10" spans="1:10" ht="14.45" customHeight="1" x14ac:dyDescent="0.2">
      <c r="B10" s="8" t="s">
        <v>14</v>
      </c>
      <c r="C10" s="11"/>
      <c r="D10" s="11"/>
      <c r="E10" s="11"/>
      <c r="F10" s="11"/>
      <c r="G10" s="9">
        <f>SUM(G11:G65)</f>
        <v>14085134.167160001</v>
      </c>
      <c r="H10" s="9">
        <f>SUM(H11:H65)</f>
        <v>14198645.089159783</v>
      </c>
      <c r="I10" s="9">
        <f>G10-H10</f>
        <v>-113510.92199978232</v>
      </c>
      <c r="J10" s="15"/>
    </row>
    <row r="11" spans="1:10" s="7" customFormat="1" ht="14.45" customHeight="1" x14ac:dyDescent="0.2">
      <c r="B11" s="13" t="s">
        <v>83</v>
      </c>
      <c r="C11" s="10" t="s">
        <v>60</v>
      </c>
      <c r="D11" s="10" t="s">
        <v>64</v>
      </c>
      <c r="E11" s="10" t="s">
        <v>46</v>
      </c>
      <c r="F11" s="10" t="s">
        <v>48</v>
      </c>
      <c r="G11" s="20">
        <v>0</v>
      </c>
      <c r="H11" s="18">
        <v>0</v>
      </c>
      <c r="I11" s="18">
        <f t="shared" ref="I11:I69" si="0">G11-H11</f>
        <v>0</v>
      </c>
      <c r="J11" s="15"/>
    </row>
    <row r="12" spans="1:10" s="7" customFormat="1" ht="14.45" customHeight="1" x14ac:dyDescent="0.2">
      <c r="B12" s="13" t="s">
        <v>144</v>
      </c>
      <c r="C12" s="13" t="s">
        <v>143</v>
      </c>
      <c r="D12" s="10" t="s">
        <v>64</v>
      </c>
      <c r="E12" s="10" t="s">
        <v>46</v>
      </c>
      <c r="F12" s="10" t="s">
        <v>48</v>
      </c>
      <c r="G12" s="20">
        <v>0</v>
      </c>
      <c r="H12" s="18">
        <v>0</v>
      </c>
      <c r="I12" s="18">
        <f t="shared" si="0"/>
        <v>0</v>
      </c>
      <c r="J12" s="15"/>
    </row>
    <row r="13" spans="1:10" ht="14.45" customHeight="1" x14ac:dyDescent="0.2">
      <c r="B13" s="13" t="s">
        <v>158</v>
      </c>
      <c r="C13" s="10" t="s">
        <v>15</v>
      </c>
      <c r="D13" s="10" t="s">
        <v>45</v>
      </c>
      <c r="E13" s="10" t="s">
        <v>46</v>
      </c>
      <c r="F13" s="10" t="s">
        <v>49</v>
      </c>
      <c r="G13" s="20">
        <v>0</v>
      </c>
      <c r="H13" s="18">
        <v>2279.1481699999999</v>
      </c>
      <c r="I13" s="18">
        <f t="shared" si="0"/>
        <v>-2279.1481699999999</v>
      </c>
      <c r="J13" s="15"/>
    </row>
    <row r="14" spans="1:10" ht="14.45" customHeight="1" x14ac:dyDescent="0.2">
      <c r="A14" s="7"/>
      <c r="B14" s="13" t="s">
        <v>159</v>
      </c>
      <c r="C14" s="10" t="s">
        <v>16</v>
      </c>
      <c r="D14" s="10" t="s">
        <v>45</v>
      </c>
      <c r="E14" s="10" t="s">
        <v>46</v>
      </c>
      <c r="F14" s="10" t="s">
        <v>49</v>
      </c>
      <c r="G14" s="20">
        <v>0</v>
      </c>
      <c r="H14" s="18">
        <v>2419.4329600000001</v>
      </c>
      <c r="I14" s="18">
        <f t="shared" si="0"/>
        <v>-2419.4329600000001</v>
      </c>
      <c r="J14" s="15"/>
    </row>
    <row r="15" spans="1:10" ht="14.45" customHeight="1" x14ac:dyDescent="0.2">
      <c r="A15" s="7"/>
      <c r="B15" s="13" t="s">
        <v>160</v>
      </c>
      <c r="C15" s="10" t="s">
        <v>17</v>
      </c>
      <c r="D15" s="10" t="s">
        <v>45</v>
      </c>
      <c r="E15" s="10" t="s">
        <v>46</v>
      </c>
      <c r="F15" s="10" t="s">
        <v>49</v>
      </c>
      <c r="G15" s="20">
        <v>0</v>
      </c>
      <c r="H15" s="18">
        <v>1239.5544300000001</v>
      </c>
      <c r="I15" s="18">
        <f t="shared" si="0"/>
        <v>-1239.5544300000001</v>
      </c>
      <c r="J15" s="15"/>
    </row>
    <row r="16" spans="1:10" ht="14.45" customHeight="1" x14ac:dyDescent="0.2">
      <c r="A16" s="7"/>
      <c r="B16" s="13" t="s">
        <v>161</v>
      </c>
      <c r="C16" s="10" t="s">
        <v>17</v>
      </c>
      <c r="D16" s="10" t="s">
        <v>45</v>
      </c>
      <c r="E16" s="10" t="s">
        <v>46</v>
      </c>
      <c r="F16" s="10" t="s">
        <v>49</v>
      </c>
      <c r="G16" s="20">
        <v>0</v>
      </c>
      <c r="H16" s="18">
        <v>563.66494999999998</v>
      </c>
      <c r="I16" s="18">
        <f t="shared" si="0"/>
        <v>-563.66494999999998</v>
      </c>
      <c r="J16" s="15"/>
    </row>
    <row r="17" spans="1:10" ht="14.45" customHeight="1" x14ac:dyDescent="0.2">
      <c r="A17" s="7"/>
      <c r="B17" s="13" t="s">
        <v>84</v>
      </c>
      <c r="C17" s="10" t="s">
        <v>18</v>
      </c>
      <c r="D17" s="10" t="s">
        <v>45</v>
      </c>
      <c r="E17" s="10" t="s">
        <v>46</v>
      </c>
      <c r="F17" s="25" t="s">
        <v>69</v>
      </c>
      <c r="G17" s="20">
        <v>0</v>
      </c>
      <c r="H17" s="18">
        <v>3716721.0271699997</v>
      </c>
      <c r="I17" s="18">
        <f t="shared" si="0"/>
        <v>-3716721.0271699997</v>
      </c>
      <c r="J17" s="15"/>
    </row>
    <row r="18" spans="1:10" ht="14.45" customHeight="1" x14ac:dyDescent="0.2">
      <c r="A18" s="7"/>
      <c r="B18" s="13" t="s">
        <v>85</v>
      </c>
      <c r="C18" s="10" t="s">
        <v>19</v>
      </c>
      <c r="D18" s="10" t="s">
        <v>45</v>
      </c>
      <c r="E18" s="10" t="s">
        <v>46</v>
      </c>
      <c r="F18" s="25" t="s">
        <v>48</v>
      </c>
      <c r="G18" s="20">
        <v>0</v>
      </c>
      <c r="H18" s="18">
        <v>968876.95288999996</v>
      </c>
      <c r="I18" s="18">
        <f t="shared" si="0"/>
        <v>-968876.95288999996</v>
      </c>
      <c r="J18" s="15"/>
    </row>
    <row r="19" spans="1:10" ht="14.45" customHeight="1" x14ac:dyDescent="0.2">
      <c r="A19" s="7"/>
      <c r="B19" s="13" t="s">
        <v>86</v>
      </c>
      <c r="C19" s="10" t="s">
        <v>20</v>
      </c>
      <c r="D19" s="10" t="s">
        <v>45</v>
      </c>
      <c r="E19" s="10" t="s">
        <v>46</v>
      </c>
      <c r="F19" s="25" t="s">
        <v>70</v>
      </c>
      <c r="G19" s="20">
        <v>0</v>
      </c>
      <c r="H19" s="18">
        <v>979305.34912999987</v>
      </c>
      <c r="I19" s="18">
        <f t="shared" si="0"/>
        <v>-979305.34912999987</v>
      </c>
      <c r="J19" s="15"/>
    </row>
    <row r="20" spans="1:10" ht="14.45" customHeight="1" x14ac:dyDescent="0.2">
      <c r="A20" s="7"/>
      <c r="B20" s="13" t="s">
        <v>87</v>
      </c>
      <c r="C20" s="10" t="s">
        <v>21</v>
      </c>
      <c r="D20" s="10" t="s">
        <v>45</v>
      </c>
      <c r="E20" s="10" t="s">
        <v>46</v>
      </c>
      <c r="F20" s="25" t="s">
        <v>49</v>
      </c>
      <c r="G20" s="20">
        <v>0</v>
      </c>
      <c r="H20" s="18">
        <v>1861379.9710008048</v>
      </c>
      <c r="I20" s="18">
        <f t="shared" si="0"/>
        <v>-1861379.9710008048</v>
      </c>
      <c r="J20" s="15"/>
    </row>
    <row r="21" spans="1:10" ht="14.45" customHeight="1" x14ac:dyDescent="0.2">
      <c r="A21" s="7"/>
      <c r="B21" s="13" t="s">
        <v>88</v>
      </c>
      <c r="C21" s="10" t="s">
        <v>20</v>
      </c>
      <c r="D21" s="10" t="s">
        <v>45</v>
      </c>
      <c r="E21" s="10" t="s">
        <v>46</v>
      </c>
      <c r="F21" s="25" t="s">
        <v>70</v>
      </c>
      <c r="G21" s="20">
        <v>0</v>
      </c>
      <c r="H21" s="18">
        <v>416706.36069000012</v>
      </c>
      <c r="I21" s="18">
        <f t="shared" si="0"/>
        <v>-416706.36069000012</v>
      </c>
      <c r="J21" s="15"/>
    </row>
    <row r="22" spans="1:10" ht="14.45" customHeight="1" x14ac:dyDescent="0.2">
      <c r="A22" s="7"/>
      <c r="B22" s="13" t="s">
        <v>89</v>
      </c>
      <c r="C22" s="10" t="s">
        <v>22</v>
      </c>
      <c r="D22" s="10" t="s">
        <v>45</v>
      </c>
      <c r="E22" s="10" t="s">
        <v>46</v>
      </c>
      <c r="F22" s="25" t="s">
        <v>48</v>
      </c>
      <c r="G22" s="20">
        <v>0</v>
      </c>
      <c r="H22" s="18">
        <v>833756.50701999967</v>
      </c>
      <c r="I22" s="18">
        <f t="shared" si="0"/>
        <v>-833756.50701999967</v>
      </c>
      <c r="J22" s="15"/>
    </row>
    <row r="23" spans="1:10" ht="14.45" customHeight="1" x14ac:dyDescent="0.2">
      <c r="A23" s="7"/>
      <c r="B23" s="13" t="s">
        <v>90</v>
      </c>
      <c r="C23" s="10" t="s">
        <v>22</v>
      </c>
      <c r="D23" s="10" t="s">
        <v>45</v>
      </c>
      <c r="E23" s="10" t="s">
        <v>46</v>
      </c>
      <c r="F23" s="25" t="s">
        <v>48</v>
      </c>
      <c r="G23" s="20">
        <v>0</v>
      </c>
      <c r="H23" s="18">
        <v>487965.42193000001</v>
      </c>
      <c r="I23" s="18">
        <f t="shared" si="0"/>
        <v>-487965.42193000001</v>
      </c>
      <c r="J23" s="15"/>
    </row>
    <row r="24" spans="1:10" ht="14.45" customHeight="1" x14ac:dyDescent="0.2">
      <c r="A24" s="7"/>
      <c r="B24" s="13" t="s">
        <v>91</v>
      </c>
      <c r="C24" s="10" t="s">
        <v>22</v>
      </c>
      <c r="D24" s="10" t="s">
        <v>45</v>
      </c>
      <c r="E24" s="10" t="s">
        <v>46</v>
      </c>
      <c r="F24" s="25" t="s">
        <v>48</v>
      </c>
      <c r="G24" s="20">
        <v>0</v>
      </c>
      <c r="H24" s="18">
        <v>48181.128909999992</v>
      </c>
      <c r="I24" s="18">
        <f t="shared" si="0"/>
        <v>-48181.128909999992</v>
      </c>
      <c r="J24" s="15"/>
    </row>
    <row r="25" spans="1:10" ht="14.45" customHeight="1" x14ac:dyDescent="0.2">
      <c r="A25" s="7"/>
      <c r="B25" s="13" t="s">
        <v>92</v>
      </c>
      <c r="C25" s="10" t="s">
        <v>23</v>
      </c>
      <c r="D25" s="10" t="s">
        <v>45</v>
      </c>
      <c r="E25" s="10" t="s">
        <v>46</v>
      </c>
      <c r="F25" s="25" t="s">
        <v>48</v>
      </c>
      <c r="G25" s="20">
        <v>0</v>
      </c>
      <c r="H25" s="18">
        <v>4146.4498099999992</v>
      </c>
      <c r="I25" s="18">
        <f t="shared" si="0"/>
        <v>-4146.4498099999992</v>
      </c>
      <c r="J25" s="15"/>
    </row>
    <row r="26" spans="1:10" ht="14.45" customHeight="1" x14ac:dyDescent="0.2">
      <c r="A26" s="7"/>
      <c r="B26" s="13" t="s">
        <v>93</v>
      </c>
      <c r="C26" s="10" t="s">
        <v>22</v>
      </c>
      <c r="D26" s="10" t="s">
        <v>45</v>
      </c>
      <c r="E26" s="10" t="s">
        <v>46</v>
      </c>
      <c r="F26" s="10" t="s">
        <v>48</v>
      </c>
      <c r="G26" s="20">
        <v>0</v>
      </c>
      <c r="H26" s="18">
        <v>1606070.6027299997</v>
      </c>
      <c r="I26" s="18">
        <f t="shared" si="0"/>
        <v>-1606070.6027299997</v>
      </c>
      <c r="J26" s="15"/>
    </row>
    <row r="27" spans="1:10" ht="14.45" customHeight="1" x14ac:dyDescent="0.2">
      <c r="A27" s="7"/>
      <c r="B27" s="13" t="s">
        <v>94</v>
      </c>
      <c r="C27" s="10" t="s">
        <v>22</v>
      </c>
      <c r="D27" s="10" t="s">
        <v>45</v>
      </c>
      <c r="E27" s="10" t="s">
        <v>46</v>
      </c>
      <c r="F27" s="10" t="s">
        <v>48</v>
      </c>
      <c r="G27" s="20">
        <v>0</v>
      </c>
      <c r="H27" s="18">
        <v>375944.44442000007</v>
      </c>
      <c r="I27" s="18">
        <f t="shared" si="0"/>
        <v>-375944.44442000007</v>
      </c>
      <c r="J27" s="15"/>
    </row>
    <row r="28" spans="1:10" ht="14.45" customHeight="1" x14ac:dyDescent="0.2">
      <c r="A28" s="7"/>
      <c r="B28" s="13" t="s">
        <v>95</v>
      </c>
      <c r="C28" s="10" t="s">
        <v>24</v>
      </c>
      <c r="D28" s="10" t="s">
        <v>45</v>
      </c>
      <c r="E28" s="10" t="s">
        <v>46</v>
      </c>
      <c r="F28" s="10" t="s">
        <v>48</v>
      </c>
      <c r="G28" s="20">
        <v>0</v>
      </c>
      <c r="H28" s="18">
        <v>1077.90122</v>
      </c>
      <c r="I28" s="18">
        <f t="shared" si="0"/>
        <v>-1077.90122</v>
      </c>
      <c r="J28" s="15"/>
    </row>
    <row r="29" spans="1:10" ht="14.45" customHeight="1" x14ac:dyDescent="0.2">
      <c r="A29" s="7"/>
      <c r="B29" s="13" t="s">
        <v>96</v>
      </c>
      <c r="C29" s="10" t="s">
        <v>25</v>
      </c>
      <c r="D29" s="10" t="s">
        <v>45</v>
      </c>
      <c r="E29" s="10" t="s">
        <v>46</v>
      </c>
      <c r="F29" s="10" t="s">
        <v>48</v>
      </c>
      <c r="G29" s="20">
        <v>0</v>
      </c>
      <c r="H29" s="18">
        <v>1627.0426900000002</v>
      </c>
      <c r="I29" s="18">
        <f t="shared" si="0"/>
        <v>-1627.0426900000002</v>
      </c>
      <c r="J29" s="15"/>
    </row>
    <row r="30" spans="1:10" ht="14.45" customHeight="1" x14ac:dyDescent="0.2">
      <c r="A30" s="7"/>
      <c r="B30" s="13" t="s">
        <v>97</v>
      </c>
      <c r="C30" s="10" t="s">
        <v>50</v>
      </c>
      <c r="D30" s="10" t="s">
        <v>64</v>
      </c>
      <c r="E30" s="10" t="s">
        <v>46</v>
      </c>
      <c r="F30" s="10" t="s">
        <v>48</v>
      </c>
      <c r="G30" s="20">
        <v>0</v>
      </c>
      <c r="H30" s="18">
        <v>3886.3761300000001</v>
      </c>
      <c r="I30" s="18">
        <f t="shared" si="0"/>
        <v>-3886.3761300000001</v>
      </c>
      <c r="J30" s="15"/>
    </row>
    <row r="31" spans="1:10" ht="14.45" customHeight="1" x14ac:dyDescent="0.2">
      <c r="A31" s="7"/>
      <c r="B31" s="13" t="s">
        <v>98</v>
      </c>
      <c r="C31" s="10" t="s">
        <v>24</v>
      </c>
      <c r="D31" s="10" t="s">
        <v>45</v>
      </c>
      <c r="E31" s="10" t="s">
        <v>46</v>
      </c>
      <c r="F31" s="10" t="s">
        <v>48</v>
      </c>
      <c r="G31" s="20">
        <v>0</v>
      </c>
      <c r="H31" s="18">
        <v>1411.4747399999999</v>
      </c>
      <c r="I31" s="18">
        <f t="shared" si="0"/>
        <v>-1411.4747399999999</v>
      </c>
      <c r="J31" s="15"/>
    </row>
    <row r="32" spans="1:10" ht="14.45" customHeight="1" x14ac:dyDescent="0.2">
      <c r="A32" s="7"/>
      <c r="B32" s="13" t="s">
        <v>99</v>
      </c>
      <c r="C32" s="10" t="s">
        <v>25</v>
      </c>
      <c r="D32" s="10" t="s">
        <v>45</v>
      </c>
      <c r="E32" s="10" t="s">
        <v>46</v>
      </c>
      <c r="F32" s="10" t="s">
        <v>48</v>
      </c>
      <c r="G32" s="20">
        <v>0</v>
      </c>
      <c r="H32" s="18">
        <v>550.14659999999992</v>
      </c>
      <c r="I32" s="18">
        <f t="shared" si="0"/>
        <v>-550.14659999999992</v>
      </c>
      <c r="J32" s="15"/>
    </row>
    <row r="33" spans="1:10" ht="14.45" customHeight="1" x14ac:dyDescent="0.2">
      <c r="A33" s="7"/>
      <c r="B33" s="13" t="s">
        <v>100</v>
      </c>
      <c r="C33" s="10" t="s">
        <v>163</v>
      </c>
      <c r="D33" s="10" t="s">
        <v>45</v>
      </c>
      <c r="E33" s="10" t="s">
        <v>46</v>
      </c>
      <c r="F33" s="10" t="s">
        <v>49</v>
      </c>
      <c r="G33" s="20">
        <v>0</v>
      </c>
      <c r="H33" s="18">
        <v>553.36070999999993</v>
      </c>
      <c r="I33" s="18">
        <f t="shared" si="0"/>
        <v>-553.36070999999993</v>
      </c>
      <c r="J33" s="15"/>
    </row>
    <row r="34" spans="1:10" s="7" customFormat="1" ht="14.45" customHeight="1" x14ac:dyDescent="0.2">
      <c r="B34" s="13" t="s">
        <v>146</v>
      </c>
      <c r="C34" s="10" t="s">
        <v>147</v>
      </c>
      <c r="D34" s="10" t="s">
        <v>45</v>
      </c>
      <c r="E34" s="10" t="s">
        <v>46</v>
      </c>
      <c r="F34" s="10" t="s">
        <v>49</v>
      </c>
      <c r="G34" s="20">
        <v>0</v>
      </c>
      <c r="H34" s="18">
        <v>223.34735999999998</v>
      </c>
      <c r="I34" s="18">
        <f t="shared" si="0"/>
        <v>-223.34735999999998</v>
      </c>
      <c r="J34" s="15"/>
    </row>
    <row r="35" spans="1:10" s="7" customFormat="1" ht="14.45" customHeight="1" x14ac:dyDescent="0.2">
      <c r="B35" s="13" t="s">
        <v>145</v>
      </c>
      <c r="C35" s="10" t="s">
        <v>148</v>
      </c>
      <c r="D35" s="10" t="s">
        <v>45</v>
      </c>
      <c r="E35" s="10" t="s">
        <v>46</v>
      </c>
      <c r="F35" s="10" t="s">
        <v>49</v>
      </c>
      <c r="G35" s="20">
        <v>0</v>
      </c>
      <c r="H35" s="18">
        <v>56.173919999999995</v>
      </c>
      <c r="I35" s="18">
        <f t="shared" si="0"/>
        <v>-56.173919999999995</v>
      </c>
      <c r="J35" s="15"/>
    </row>
    <row r="36" spans="1:10" ht="14.45" customHeight="1" x14ac:dyDescent="0.2">
      <c r="A36" s="7"/>
      <c r="B36" s="13" t="s">
        <v>101</v>
      </c>
      <c r="C36" s="10" t="s">
        <v>71</v>
      </c>
      <c r="D36" s="10" t="s">
        <v>45</v>
      </c>
      <c r="E36" s="10" t="s">
        <v>46</v>
      </c>
      <c r="F36" s="10" t="s">
        <v>49</v>
      </c>
      <c r="G36" s="20">
        <v>1498482.6934699998</v>
      </c>
      <c r="H36" s="18">
        <v>46.386000000000003</v>
      </c>
      <c r="I36" s="18">
        <f t="shared" si="0"/>
        <v>1498436.3074699999</v>
      </c>
      <c r="J36" s="15"/>
    </row>
    <row r="37" spans="1:10" ht="14.45" customHeight="1" x14ac:dyDescent="0.2">
      <c r="A37" s="7"/>
      <c r="B37" s="13" t="s">
        <v>102</v>
      </c>
      <c r="C37" s="10" t="s">
        <v>72</v>
      </c>
      <c r="D37" s="10" t="s">
        <v>45</v>
      </c>
      <c r="E37" s="10" t="s">
        <v>46</v>
      </c>
      <c r="F37" s="10" t="s">
        <v>49</v>
      </c>
      <c r="G37" s="20">
        <v>11326143.442620002</v>
      </c>
      <c r="H37" s="18">
        <v>350.58534999999995</v>
      </c>
      <c r="I37" s="18">
        <f t="shared" si="0"/>
        <v>11325792.857270002</v>
      </c>
      <c r="J37" s="15"/>
    </row>
    <row r="38" spans="1:10" ht="14.45" customHeight="1" x14ac:dyDescent="0.2">
      <c r="A38" s="7"/>
      <c r="B38" s="13" t="s">
        <v>103</v>
      </c>
      <c r="C38" s="10" t="s">
        <v>26</v>
      </c>
      <c r="D38" s="10" t="s">
        <v>64</v>
      </c>
      <c r="E38" s="10" t="s">
        <v>46</v>
      </c>
      <c r="F38" s="10" t="s">
        <v>48</v>
      </c>
      <c r="G38" s="20">
        <v>0</v>
      </c>
      <c r="H38" s="18">
        <v>461282.69522000005</v>
      </c>
      <c r="I38" s="18">
        <f t="shared" si="0"/>
        <v>-461282.69522000005</v>
      </c>
      <c r="J38" s="15"/>
    </row>
    <row r="39" spans="1:10" ht="14.45" customHeight="1" x14ac:dyDescent="0.2">
      <c r="A39" s="7"/>
      <c r="B39" s="13" t="s">
        <v>104</v>
      </c>
      <c r="C39" s="10" t="s">
        <v>26</v>
      </c>
      <c r="D39" s="10" t="s">
        <v>64</v>
      </c>
      <c r="E39" s="10" t="s">
        <v>46</v>
      </c>
      <c r="F39" s="10" t="s">
        <v>48</v>
      </c>
      <c r="G39" s="20">
        <v>0</v>
      </c>
      <c r="H39" s="18">
        <v>288301.68453999999</v>
      </c>
      <c r="I39" s="18">
        <f t="shared" si="0"/>
        <v>-288301.68453999999</v>
      </c>
      <c r="J39" s="15"/>
    </row>
    <row r="40" spans="1:10" ht="14.45" customHeight="1" x14ac:dyDescent="0.2">
      <c r="A40" s="7"/>
      <c r="B40" s="13" t="s">
        <v>105</v>
      </c>
      <c r="C40" s="10" t="s">
        <v>26</v>
      </c>
      <c r="D40" s="10" t="s">
        <v>64</v>
      </c>
      <c r="E40" s="10" t="s">
        <v>46</v>
      </c>
      <c r="F40" s="10" t="s">
        <v>48</v>
      </c>
      <c r="G40" s="20">
        <v>0</v>
      </c>
      <c r="H40" s="18">
        <v>96100.561520000003</v>
      </c>
      <c r="I40" s="18">
        <f t="shared" si="0"/>
        <v>-96100.561520000003</v>
      </c>
      <c r="J40" s="15"/>
    </row>
    <row r="41" spans="1:10" ht="14.45" customHeight="1" x14ac:dyDescent="0.2">
      <c r="A41" s="7"/>
      <c r="B41" s="13" t="s">
        <v>106</v>
      </c>
      <c r="C41" s="10" t="s">
        <v>38</v>
      </c>
      <c r="D41" s="10" t="s">
        <v>64</v>
      </c>
      <c r="E41" s="10" t="s">
        <v>46</v>
      </c>
      <c r="F41" s="10" t="s">
        <v>48</v>
      </c>
      <c r="G41" s="20">
        <v>0</v>
      </c>
      <c r="H41" s="18">
        <v>496977.66206000006</v>
      </c>
      <c r="I41" s="18">
        <f t="shared" si="0"/>
        <v>-496977.66206000006</v>
      </c>
      <c r="J41" s="15"/>
    </row>
    <row r="42" spans="1:10" ht="14.45" customHeight="1" x14ac:dyDescent="0.2">
      <c r="A42" s="7"/>
      <c r="B42" s="13" t="s">
        <v>107</v>
      </c>
      <c r="C42" s="10" t="s">
        <v>39</v>
      </c>
      <c r="D42" s="10" t="s">
        <v>64</v>
      </c>
      <c r="E42" s="10" t="s">
        <v>46</v>
      </c>
      <c r="F42" s="10" t="s">
        <v>48</v>
      </c>
      <c r="G42" s="20">
        <v>0</v>
      </c>
      <c r="H42" s="18">
        <v>496977.66206000006</v>
      </c>
      <c r="I42" s="18">
        <f t="shared" si="0"/>
        <v>-496977.66206000006</v>
      </c>
      <c r="J42" s="15"/>
    </row>
    <row r="43" spans="1:10" ht="14.45" customHeight="1" x14ac:dyDescent="0.2">
      <c r="A43" s="7"/>
      <c r="B43" s="13" t="s">
        <v>108</v>
      </c>
      <c r="C43" s="10" t="s">
        <v>51</v>
      </c>
      <c r="D43" s="10" t="s">
        <v>45</v>
      </c>
      <c r="E43" s="10" t="s">
        <v>46</v>
      </c>
      <c r="F43" s="10" t="s">
        <v>48</v>
      </c>
      <c r="G43" s="20">
        <v>0</v>
      </c>
      <c r="H43" s="18">
        <v>496977.66205897799</v>
      </c>
      <c r="I43" s="18">
        <f t="shared" si="0"/>
        <v>-496977.66205897799</v>
      </c>
      <c r="J43" s="15"/>
    </row>
    <row r="44" spans="1:10" ht="14.45" customHeight="1" x14ac:dyDescent="0.2">
      <c r="A44" s="7"/>
      <c r="B44" s="13" t="s">
        <v>109</v>
      </c>
      <c r="C44" s="10" t="s">
        <v>52</v>
      </c>
      <c r="D44" s="10" t="s">
        <v>45</v>
      </c>
      <c r="E44" s="10" t="s">
        <v>46</v>
      </c>
      <c r="F44" s="10" t="s">
        <v>48</v>
      </c>
      <c r="G44" s="20">
        <v>0</v>
      </c>
      <c r="H44" s="18">
        <v>467159.00234000006</v>
      </c>
      <c r="I44" s="18">
        <f t="shared" si="0"/>
        <v>-467159.00234000006</v>
      </c>
      <c r="J44" s="15"/>
    </row>
    <row r="45" spans="1:10" s="6" customFormat="1" ht="14.45" customHeight="1" x14ac:dyDescent="0.2">
      <c r="A45" s="7"/>
      <c r="B45" s="13" t="s">
        <v>110</v>
      </c>
      <c r="C45" s="10" t="s">
        <v>61</v>
      </c>
      <c r="D45" s="10" t="s">
        <v>64</v>
      </c>
      <c r="E45" s="10" t="s">
        <v>46</v>
      </c>
      <c r="F45" s="10" t="s">
        <v>48</v>
      </c>
      <c r="G45" s="20">
        <v>0</v>
      </c>
      <c r="H45" s="18">
        <v>0</v>
      </c>
      <c r="I45" s="18">
        <f t="shared" si="0"/>
        <v>0</v>
      </c>
      <c r="J45" s="15"/>
    </row>
    <row r="46" spans="1:10" s="7" customFormat="1" ht="14.45" customHeight="1" x14ac:dyDescent="0.2">
      <c r="B46" s="13" t="s">
        <v>149</v>
      </c>
      <c r="C46" s="10" t="s">
        <v>150</v>
      </c>
      <c r="D46" s="10" t="s">
        <v>45</v>
      </c>
      <c r="E46" s="10" t="s">
        <v>46</v>
      </c>
      <c r="F46" s="10" t="s">
        <v>49</v>
      </c>
      <c r="G46" s="20">
        <v>0</v>
      </c>
      <c r="H46" s="18">
        <v>599.75867999999991</v>
      </c>
      <c r="I46" s="18">
        <f t="shared" si="0"/>
        <v>-599.75867999999991</v>
      </c>
      <c r="J46" s="15"/>
    </row>
    <row r="47" spans="1:10" s="6" customFormat="1" ht="14.45" customHeight="1" x14ac:dyDescent="0.2">
      <c r="A47" s="7"/>
      <c r="B47" s="13" t="s">
        <v>111</v>
      </c>
      <c r="C47" s="10" t="s">
        <v>73</v>
      </c>
      <c r="D47" s="10" t="s">
        <v>45</v>
      </c>
      <c r="E47" s="10" t="s">
        <v>46</v>
      </c>
      <c r="F47" s="10" t="s">
        <v>49</v>
      </c>
      <c r="G47" s="20">
        <v>1260508.0310700003</v>
      </c>
      <c r="H47" s="18">
        <v>38.979939999999999</v>
      </c>
      <c r="I47" s="18">
        <f t="shared" si="0"/>
        <v>1260469.0511300003</v>
      </c>
      <c r="J47" s="15"/>
    </row>
    <row r="48" spans="1:10" s="7" customFormat="1" ht="14.45" customHeight="1" x14ac:dyDescent="0.2">
      <c r="B48" s="13" t="s">
        <v>112</v>
      </c>
      <c r="C48" s="10" t="s">
        <v>27</v>
      </c>
      <c r="D48" s="10" t="s">
        <v>45</v>
      </c>
      <c r="E48" s="10" t="s">
        <v>46</v>
      </c>
      <c r="F48" s="10" t="s">
        <v>49</v>
      </c>
      <c r="G48" s="20">
        <v>0</v>
      </c>
      <c r="H48" s="18">
        <v>3460.5010000000002</v>
      </c>
      <c r="I48" s="18">
        <f t="shared" si="0"/>
        <v>-3460.5010000000002</v>
      </c>
      <c r="J48" s="15"/>
    </row>
    <row r="49" spans="1:10" ht="14.45" customHeight="1" x14ac:dyDescent="0.2">
      <c r="A49" s="7"/>
      <c r="B49" s="13" t="s">
        <v>113</v>
      </c>
      <c r="C49" s="10" t="s">
        <v>28</v>
      </c>
      <c r="D49" s="10" t="s">
        <v>45</v>
      </c>
      <c r="E49" s="10" t="s">
        <v>46</v>
      </c>
      <c r="F49" s="10" t="s">
        <v>49</v>
      </c>
      <c r="G49" s="20">
        <v>0</v>
      </c>
      <c r="H49" s="18">
        <v>10010.73767</v>
      </c>
      <c r="I49" s="18">
        <f t="shared" si="0"/>
        <v>-10010.73767</v>
      </c>
      <c r="J49" s="15"/>
    </row>
    <row r="50" spans="1:10" ht="14.45" customHeight="1" x14ac:dyDescent="0.2">
      <c r="A50" s="7"/>
      <c r="B50" s="13" t="s">
        <v>114</v>
      </c>
      <c r="C50" s="10" t="s">
        <v>29</v>
      </c>
      <c r="D50" s="10" t="s">
        <v>45</v>
      </c>
      <c r="E50" s="10" t="s">
        <v>46</v>
      </c>
      <c r="F50" s="10" t="s">
        <v>49</v>
      </c>
      <c r="G50" s="20">
        <v>0</v>
      </c>
      <c r="H50" s="18">
        <v>13977.22092</v>
      </c>
      <c r="I50" s="18">
        <f t="shared" si="0"/>
        <v>-13977.22092</v>
      </c>
      <c r="J50" s="15"/>
    </row>
    <row r="51" spans="1:10" ht="14.45" customHeight="1" x14ac:dyDescent="0.2">
      <c r="A51" s="7"/>
      <c r="B51" s="13" t="s">
        <v>115</v>
      </c>
      <c r="C51" s="10" t="s">
        <v>30</v>
      </c>
      <c r="D51" s="10" t="s">
        <v>45</v>
      </c>
      <c r="E51" s="10" t="s">
        <v>46</v>
      </c>
      <c r="F51" s="10" t="s">
        <v>49</v>
      </c>
      <c r="G51" s="20">
        <v>0</v>
      </c>
      <c r="H51" s="18">
        <v>3195.0801900000001</v>
      </c>
      <c r="I51" s="18">
        <f t="shared" si="0"/>
        <v>-3195.0801900000001</v>
      </c>
      <c r="J51" s="15"/>
    </row>
    <row r="52" spans="1:10" ht="14.45" customHeight="1" x14ac:dyDescent="0.2">
      <c r="A52" s="7"/>
      <c r="B52" s="13" t="s">
        <v>116</v>
      </c>
      <c r="C52" s="10" t="s">
        <v>31</v>
      </c>
      <c r="D52" s="10" t="s">
        <v>45</v>
      </c>
      <c r="E52" s="10" t="s">
        <v>46</v>
      </c>
      <c r="F52" s="10" t="s">
        <v>49</v>
      </c>
      <c r="G52" s="20">
        <v>0</v>
      </c>
      <c r="H52" s="18">
        <v>4585.6389800000006</v>
      </c>
      <c r="I52" s="18">
        <f t="shared" si="0"/>
        <v>-4585.6389800000006</v>
      </c>
      <c r="J52" s="15"/>
    </row>
    <row r="53" spans="1:10" ht="14.45" customHeight="1" x14ac:dyDescent="0.2">
      <c r="A53" s="7"/>
      <c r="B53" s="13" t="s">
        <v>117</v>
      </c>
      <c r="C53" s="10" t="s">
        <v>53</v>
      </c>
      <c r="D53" s="10" t="s">
        <v>64</v>
      </c>
      <c r="E53" s="10" t="s">
        <v>46</v>
      </c>
      <c r="F53" s="10" t="s">
        <v>48</v>
      </c>
      <c r="G53" s="20">
        <v>0</v>
      </c>
      <c r="H53" s="18">
        <v>4418.6052599999994</v>
      </c>
      <c r="I53" s="18">
        <f t="shared" si="0"/>
        <v>-4418.6052599999994</v>
      </c>
      <c r="J53" s="15"/>
    </row>
    <row r="54" spans="1:10" s="7" customFormat="1" ht="14.45" customHeight="1" x14ac:dyDescent="0.2">
      <c r="B54" s="13" t="s">
        <v>118</v>
      </c>
      <c r="C54" s="10" t="s">
        <v>32</v>
      </c>
      <c r="D54" s="10" t="s">
        <v>64</v>
      </c>
      <c r="E54" s="10" t="s">
        <v>46</v>
      </c>
      <c r="F54" s="10" t="s">
        <v>48</v>
      </c>
      <c r="G54" s="20">
        <v>0</v>
      </c>
      <c r="H54" s="18">
        <v>2522.6461100000001</v>
      </c>
      <c r="I54" s="18">
        <f t="shared" si="0"/>
        <v>-2522.6461100000001</v>
      </c>
      <c r="J54" s="15"/>
    </row>
    <row r="55" spans="1:10" s="7" customFormat="1" ht="14.45" customHeight="1" x14ac:dyDescent="0.2">
      <c r="B55" s="13" t="s">
        <v>119</v>
      </c>
      <c r="C55" s="10" t="s">
        <v>33</v>
      </c>
      <c r="D55" s="10" t="s">
        <v>64</v>
      </c>
      <c r="E55" s="10" t="s">
        <v>46</v>
      </c>
      <c r="F55" s="10" t="s">
        <v>48</v>
      </c>
      <c r="G55" s="20">
        <v>0</v>
      </c>
      <c r="H55" s="18">
        <v>1620.24233</v>
      </c>
      <c r="I55" s="18">
        <f t="shared" si="0"/>
        <v>-1620.24233</v>
      </c>
      <c r="J55" s="15"/>
    </row>
    <row r="56" spans="1:10" s="7" customFormat="1" ht="14.45" customHeight="1" x14ac:dyDescent="0.2">
      <c r="B56" s="13" t="s">
        <v>120</v>
      </c>
      <c r="C56" s="10" t="s">
        <v>34</v>
      </c>
      <c r="D56" s="10" t="s">
        <v>64</v>
      </c>
      <c r="E56" s="10" t="s">
        <v>46</v>
      </c>
      <c r="F56" s="10" t="s">
        <v>48</v>
      </c>
      <c r="G56" s="20">
        <v>0</v>
      </c>
      <c r="H56" s="18">
        <v>4284.7145799999998</v>
      </c>
      <c r="I56" s="18">
        <f t="shared" si="0"/>
        <v>-4284.7145799999998</v>
      </c>
      <c r="J56" s="15"/>
    </row>
    <row r="57" spans="1:10" s="7" customFormat="1" ht="14.45" customHeight="1" x14ac:dyDescent="0.2">
      <c r="B57" s="13" t="s">
        <v>121</v>
      </c>
      <c r="C57" s="10" t="s">
        <v>54</v>
      </c>
      <c r="D57" s="10" t="s">
        <v>64</v>
      </c>
      <c r="E57" s="10" t="s">
        <v>46</v>
      </c>
      <c r="F57" s="10" t="s">
        <v>48</v>
      </c>
      <c r="G57" s="20">
        <v>0</v>
      </c>
      <c r="H57" s="18">
        <v>2462.5796600000003</v>
      </c>
      <c r="I57" s="18">
        <f t="shared" si="0"/>
        <v>-2462.5796600000003</v>
      </c>
      <c r="J57" s="15"/>
    </row>
    <row r="58" spans="1:10" s="7" customFormat="1" ht="14.45" customHeight="1" x14ac:dyDescent="0.2">
      <c r="B58" s="13" t="s">
        <v>122</v>
      </c>
      <c r="C58" s="10" t="s">
        <v>58</v>
      </c>
      <c r="D58" s="10" t="s">
        <v>64</v>
      </c>
      <c r="E58" s="10" t="s">
        <v>46</v>
      </c>
      <c r="F58" s="10" t="s">
        <v>48</v>
      </c>
      <c r="G58" s="20">
        <v>0</v>
      </c>
      <c r="H58" s="18">
        <v>541.40350999999998</v>
      </c>
      <c r="I58" s="18">
        <f t="shared" si="0"/>
        <v>-541.40350999999998</v>
      </c>
      <c r="J58" s="15"/>
    </row>
    <row r="59" spans="1:10" s="7" customFormat="1" ht="14.45" customHeight="1" x14ac:dyDescent="0.2">
      <c r="B59" s="13" t="s">
        <v>123</v>
      </c>
      <c r="C59" s="10" t="s">
        <v>59</v>
      </c>
      <c r="D59" s="10" t="s">
        <v>64</v>
      </c>
      <c r="E59" s="10" t="s">
        <v>46</v>
      </c>
      <c r="F59" s="10" t="s">
        <v>48</v>
      </c>
      <c r="G59" s="20">
        <v>0</v>
      </c>
      <c r="H59" s="18">
        <v>721.87133999999992</v>
      </c>
      <c r="I59" s="18">
        <f t="shared" si="0"/>
        <v>-721.87133999999992</v>
      </c>
      <c r="J59" s="15"/>
    </row>
    <row r="60" spans="1:10" s="7" customFormat="1" ht="14.45" customHeight="1" x14ac:dyDescent="0.2">
      <c r="B60" s="13" t="s">
        <v>151</v>
      </c>
      <c r="C60" s="13" t="s">
        <v>152</v>
      </c>
      <c r="D60" s="10" t="s">
        <v>64</v>
      </c>
      <c r="E60" s="10" t="s">
        <v>46</v>
      </c>
      <c r="F60" s="10" t="s">
        <v>48</v>
      </c>
      <c r="G60" s="20">
        <v>0</v>
      </c>
      <c r="H60" s="18">
        <v>0</v>
      </c>
      <c r="I60" s="18">
        <f t="shared" si="0"/>
        <v>0</v>
      </c>
      <c r="J60" s="15"/>
    </row>
    <row r="61" spans="1:10" ht="14.45" customHeight="1" x14ac:dyDescent="0.2">
      <c r="A61" s="7"/>
      <c r="B61" s="13" t="s">
        <v>124</v>
      </c>
      <c r="C61" s="10" t="s">
        <v>40</v>
      </c>
      <c r="D61" s="10" t="s">
        <v>45</v>
      </c>
      <c r="E61" s="10" t="s">
        <v>46</v>
      </c>
      <c r="F61" s="10" t="s">
        <v>49</v>
      </c>
      <c r="G61" s="20">
        <v>0</v>
      </c>
      <c r="H61" s="18">
        <v>0</v>
      </c>
      <c r="I61" s="18">
        <f t="shared" si="0"/>
        <v>0</v>
      </c>
      <c r="J61" s="15"/>
    </row>
    <row r="62" spans="1:10" ht="14.45" customHeight="1" x14ac:dyDescent="0.2">
      <c r="A62" s="7"/>
      <c r="B62" s="13" t="s">
        <v>125</v>
      </c>
      <c r="C62" s="10" t="s">
        <v>35</v>
      </c>
      <c r="D62" s="10" t="s">
        <v>45</v>
      </c>
      <c r="E62" s="10" t="s">
        <v>46</v>
      </c>
      <c r="F62" s="10" t="s">
        <v>49</v>
      </c>
      <c r="G62" s="20">
        <v>0</v>
      </c>
      <c r="H62" s="18">
        <v>19719.575000000001</v>
      </c>
      <c r="I62" s="18">
        <f t="shared" si="0"/>
        <v>-19719.575000000001</v>
      </c>
      <c r="J62" s="15"/>
    </row>
    <row r="63" spans="1:10" ht="14.45" customHeight="1" x14ac:dyDescent="0.2">
      <c r="A63" s="7"/>
      <c r="B63" s="13" t="s">
        <v>126</v>
      </c>
      <c r="C63" s="10" t="s">
        <v>36</v>
      </c>
      <c r="D63" s="10" t="s">
        <v>64</v>
      </c>
      <c r="E63" s="10" t="s">
        <v>46</v>
      </c>
      <c r="F63" s="10" t="s">
        <v>48</v>
      </c>
      <c r="G63" s="20">
        <v>0</v>
      </c>
      <c r="H63" s="18">
        <v>2665.8973599999999</v>
      </c>
      <c r="I63" s="18">
        <f t="shared" si="0"/>
        <v>-2665.8973599999999</v>
      </c>
      <c r="J63" s="15"/>
    </row>
    <row r="64" spans="1:10" ht="14.45" customHeight="1" x14ac:dyDescent="0.2">
      <c r="A64" s="7"/>
      <c r="B64" s="13" t="s">
        <v>127</v>
      </c>
      <c r="C64" s="10" t="s">
        <v>36</v>
      </c>
      <c r="D64" s="10" t="s">
        <v>64</v>
      </c>
      <c r="E64" s="10" t="s">
        <v>46</v>
      </c>
      <c r="F64" s="10" t="s">
        <v>48</v>
      </c>
      <c r="G64" s="20">
        <v>0</v>
      </c>
      <c r="H64" s="18">
        <v>2285.0548799999997</v>
      </c>
      <c r="I64" s="18">
        <f t="shared" si="0"/>
        <v>-2285.0548799999997</v>
      </c>
      <c r="J64" s="15"/>
    </row>
    <row r="65" spans="1:10" s="7" customFormat="1" ht="14.45" customHeight="1" x14ac:dyDescent="0.2">
      <c r="B65" s="13" t="s">
        <v>128</v>
      </c>
      <c r="C65" s="10" t="s">
        <v>37</v>
      </c>
      <c r="D65" s="10" t="s">
        <v>45</v>
      </c>
      <c r="E65" s="10" t="s">
        <v>46</v>
      </c>
      <c r="F65" s="10" t="s">
        <v>49</v>
      </c>
      <c r="G65" s="20">
        <v>0</v>
      </c>
      <c r="H65" s="18">
        <v>2418.8410199999998</v>
      </c>
      <c r="I65" s="18">
        <f t="shared" si="0"/>
        <v>-2418.8410199999998</v>
      </c>
      <c r="J65" s="15"/>
    </row>
    <row r="66" spans="1:10" s="7" customFormat="1" ht="14.45" customHeight="1" x14ac:dyDescent="0.2">
      <c r="B66" s="8" t="s">
        <v>164</v>
      </c>
      <c r="C66" s="10"/>
      <c r="D66" s="10"/>
      <c r="E66" s="10"/>
      <c r="F66" s="10"/>
      <c r="G66" s="21">
        <f>SUM(G67:G84)</f>
        <v>2700000</v>
      </c>
      <c r="H66" s="21">
        <f>SUM(H67:H84)</f>
        <v>1544444.4443400002</v>
      </c>
      <c r="I66" s="21">
        <f t="shared" si="0"/>
        <v>1155555.5556599998</v>
      </c>
      <c r="J66" s="15"/>
    </row>
    <row r="67" spans="1:10" s="7" customFormat="1" ht="14.45" customHeight="1" x14ac:dyDescent="0.2">
      <c r="B67" s="13" t="s">
        <v>129</v>
      </c>
      <c r="C67" s="10" t="s">
        <v>56</v>
      </c>
      <c r="D67" s="14" t="s">
        <v>47</v>
      </c>
      <c r="E67" s="10" t="s">
        <v>46</v>
      </c>
      <c r="F67" s="10" t="s">
        <v>162</v>
      </c>
      <c r="G67" s="18">
        <v>0</v>
      </c>
      <c r="H67" s="18">
        <v>33333.333359999997</v>
      </c>
      <c r="I67" s="18">
        <f t="shared" si="0"/>
        <v>-33333.333359999997</v>
      </c>
      <c r="J67" s="15"/>
    </row>
    <row r="68" spans="1:10" s="7" customFormat="1" ht="14.45" customHeight="1" x14ac:dyDescent="0.2">
      <c r="B68" s="13" t="s">
        <v>130</v>
      </c>
      <c r="C68" s="16" t="s">
        <v>62</v>
      </c>
      <c r="D68" s="14" t="s">
        <v>47</v>
      </c>
      <c r="E68" s="10" t="s">
        <v>46</v>
      </c>
      <c r="F68" s="10" t="s">
        <v>162</v>
      </c>
      <c r="G68" s="18">
        <v>0</v>
      </c>
      <c r="H68" s="18">
        <v>99999.999989999997</v>
      </c>
      <c r="I68" s="18">
        <f t="shared" si="0"/>
        <v>-99999.999989999997</v>
      </c>
      <c r="J68" s="15"/>
    </row>
    <row r="69" spans="1:10" s="7" customFormat="1" ht="14.45" customHeight="1" x14ac:dyDescent="0.2">
      <c r="B69" s="13" t="s">
        <v>153</v>
      </c>
      <c r="C69" s="16" t="s">
        <v>154</v>
      </c>
      <c r="D69" s="14" t="s">
        <v>47</v>
      </c>
      <c r="E69" s="10" t="s">
        <v>46</v>
      </c>
      <c r="F69" s="10" t="s">
        <v>162</v>
      </c>
      <c r="G69" s="18">
        <v>0</v>
      </c>
      <c r="H69" s="24">
        <v>22222.22222</v>
      </c>
      <c r="I69" s="18">
        <f t="shared" si="0"/>
        <v>-22222.22222</v>
      </c>
      <c r="J69" s="15"/>
    </row>
    <row r="70" spans="1:10" s="7" customFormat="1" ht="14.45" customHeight="1" x14ac:dyDescent="0.2">
      <c r="B70" s="13" t="s">
        <v>131</v>
      </c>
      <c r="C70" s="10" t="s">
        <v>65</v>
      </c>
      <c r="D70" s="10" t="s">
        <v>47</v>
      </c>
      <c r="E70" s="10" t="s">
        <v>46</v>
      </c>
      <c r="F70" s="10" t="s">
        <v>162</v>
      </c>
      <c r="G70" s="20">
        <v>0</v>
      </c>
      <c r="H70" s="20">
        <v>200000</v>
      </c>
      <c r="I70" s="18">
        <f t="shared" ref="I70:I85" si="1">G70-H70</f>
        <v>-200000</v>
      </c>
      <c r="J70" s="15"/>
    </row>
    <row r="71" spans="1:10" ht="14.45" customHeight="1" x14ac:dyDescent="0.2">
      <c r="A71" s="7"/>
      <c r="B71" s="13" t="s">
        <v>132</v>
      </c>
      <c r="C71" s="10" t="s">
        <v>74</v>
      </c>
      <c r="D71" s="14" t="s">
        <v>47</v>
      </c>
      <c r="E71" s="10" t="s">
        <v>46</v>
      </c>
      <c r="F71" s="10" t="s">
        <v>162</v>
      </c>
      <c r="G71" s="20">
        <v>100000</v>
      </c>
      <c r="H71" s="20">
        <v>0</v>
      </c>
      <c r="I71" s="18">
        <f t="shared" si="1"/>
        <v>100000</v>
      </c>
      <c r="J71" s="15"/>
    </row>
    <row r="72" spans="1:10" ht="14.45" customHeight="1" x14ac:dyDescent="0.2">
      <c r="A72" s="7"/>
      <c r="B72" s="13" t="s">
        <v>133</v>
      </c>
      <c r="C72" s="10" t="s">
        <v>75</v>
      </c>
      <c r="D72" s="14" t="s">
        <v>47</v>
      </c>
      <c r="E72" s="10" t="s">
        <v>46</v>
      </c>
      <c r="F72" s="10" t="s">
        <v>162</v>
      </c>
      <c r="G72" s="20">
        <v>100000</v>
      </c>
      <c r="H72" s="18">
        <v>0</v>
      </c>
      <c r="I72" s="18">
        <f t="shared" si="1"/>
        <v>100000</v>
      </c>
      <c r="J72" s="15"/>
    </row>
    <row r="73" spans="1:10" ht="14.45" customHeight="1" x14ac:dyDescent="0.2">
      <c r="A73" s="7"/>
      <c r="B73" s="13" t="s">
        <v>134</v>
      </c>
      <c r="C73" s="10" t="s">
        <v>55</v>
      </c>
      <c r="D73" s="14" t="s">
        <v>47</v>
      </c>
      <c r="E73" s="10" t="s">
        <v>46</v>
      </c>
      <c r="F73" s="10" t="s">
        <v>162</v>
      </c>
      <c r="G73" s="20">
        <v>0</v>
      </c>
      <c r="H73" s="18">
        <v>22222.22222</v>
      </c>
      <c r="I73" s="18">
        <f t="shared" si="1"/>
        <v>-22222.22222</v>
      </c>
      <c r="J73" s="15"/>
    </row>
    <row r="74" spans="1:10" ht="14.45" customHeight="1" x14ac:dyDescent="0.2">
      <c r="A74" s="7"/>
      <c r="B74" s="13" t="s">
        <v>135</v>
      </c>
      <c r="C74" s="10" t="s">
        <v>76</v>
      </c>
      <c r="D74" s="14" t="s">
        <v>47</v>
      </c>
      <c r="E74" s="10" t="s">
        <v>46</v>
      </c>
      <c r="F74" s="10" t="s">
        <v>162</v>
      </c>
      <c r="G74" s="20">
        <v>200000</v>
      </c>
      <c r="H74" s="18">
        <v>0</v>
      </c>
      <c r="I74" s="18">
        <f t="shared" si="1"/>
        <v>200000</v>
      </c>
      <c r="J74" s="15"/>
    </row>
    <row r="75" spans="1:10" s="7" customFormat="1" ht="14.45" customHeight="1" x14ac:dyDescent="0.2">
      <c r="B75" s="13" t="s">
        <v>136</v>
      </c>
      <c r="C75" s="10" t="s">
        <v>77</v>
      </c>
      <c r="D75" s="14" t="s">
        <v>47</v>
      </c>
      <c r="E75" s="10" t="s">
        <v>46</v>
      </c>
      <c r="F75" s="10" t="s">
        <v>162</v>
      </c>
      <c r="G75" s="20">
        <v>500000</v>
      </c>
      <c r="H75" s="18">
        <v>0</v>
      </c>
      <c r="I75" s="18">
        <f t="shared" si="1"/>
        <v>500000</v>
      </c>
      <c r="J75" s="15"/>
    </row>
    <row r="76" spans="1:10" s="7" customFormat="1" ht="14.45" customHeight="1" x14ac:dyDescent="0.2">
      <c r="B76" s="13" t="s">
        <v>137</v>
      </c>
      <c r="C76" s="10" t="s">
        <v>66</v>
      </c>
      <c r="D76" s="14" t="s">
        <v>47</v>
      </c>
      <c r="E76" s="10" t="s">
        <v>46</v>
      </c>
      <c r="F76" s="10" t="s">
        <v>162</v>
      </c>
      <c r="G76" s="20">
        <v>0</v>
      </c>
      <c r="H76" s="18">
        <v>111111.11108000002</v>
      </c>
      <c r="I76" s="18">
        <f t="shared" si="1"/>
        <v>-111111.11108000002</v>
      </c>
      <c r="J76" s="15"/>
    </row>
    <row r="77" spans="1:10" ht="14.45" customHeight="1" x14ac:dyDescent="0.2">
      <c r="A77" s="7"/>
      <c r="B77" s="13" t="s">
        <v>138</v>
      </c>
      <c r="C77" s="10" t="s">
        <v>78</v>
      </c>
      <c r="D77" s="14" t="s">
        <v>47</v>
      </c>
      <c r="E77" s="10" t="s">
        <v>46</v>
      </c>
      <c r="F77" s="10" t="s">
        <v>162</v>
      </c>
      <c r="G77" s="18">
        <v>500000</v>
      </c>
      <c r="H77" s="18">
        <v>500000</v>
      </c>
      <c r="I77" s="18">
        <f t="shared" si="1"/>
        <v>0</v>
      </c>
      <c r="J77" s="15"/>
    </row>
    <row r="78" spans="1:10" ht="14.45" customHeight="1" x14ac:dyDescent="0.2">
      <c r="A78" s="7"/>
      <c r="B78" s="13" t="s">
        <v>139</v>
      </c>
      <c r="C78" s="10" t="s">
        <v>79</v>
      </c>
      <c r="D78" s="14" t="s">
        <v>47</v>
      </c>
      <c r="E78" s="10" t="s">
        <v>46</v>
      </c>
      <c r="F78" s="10" t="s">
        <v>162</v>
      </c>
      <c r="G78" s="18">
        <v>200000</v>
      </c>
      <c r="H78" s="18">
        <v>200000</v>
      </c>
      <c r="I78" s="18">
        <f t="shared" si="1"/>
        <v>0</v>
      </c>
      <c r="J78" s="15"/>
    </row>
    <row r="79" spans="1:10" ht="14.45" customHeight="1" x14ac:dyDescent="0.2">
      <c r="A79" s="7"/>
      <c r="B79" s="13" t="s">
        <v>140</v>
      </c>
      <c r="C79" s="10" t="s">
        <v>80</v>
      </c>
      <c r="D79" s="14" t="s">
        <v>47</v>
      </c>
      <c r="E79" s="10" t="s">
        <v>46</v>
      </c>
      <c r="F79" s="10" t="s">
        <v>162</v>
      </c>
      <c r="G79" s="20">
        <v>750000</v>
      </c>
      <c r="H79" s="18">
        <v>0</v>
      </c>
      <c r="I79" s="18">
        <f t="shared" si="1"/>
        <v>750000</v>
      </c>
      <c r="J79" s="15"/>
    </row>
    <row r="80" spans="1:10" s="7" customFormat="1" ht="14.45" customHeight="1" x14ac:dyDescent="0.2">
      <c r="B80" s="13" t="s">
        <v>141</v>
      </c>
      <c r="C80" s="10" t="s">
        <v>81</v>
      </c>
      <c r="D80" s="14" t="s">
        <v>47</v>
      </c>
      <c r="E80" s="10" t="s">
        <v>46</v>
      </c>
      <c r="F80" s="10" t="s">
        <v>162</v>
      </c>
      <c r="G80" s="20">
        <v>0</v>
      </c>
      <c r="H80" s="18">
        <v>33333.333330000001</v>
      </c>
      <c r="I80" s="18">
        <f t="shared" si="1"/>
        <v>-33333.333330000001</v>
      </c>
      <c r="J80" s="15"/>
    </row>
    <row r="81" spans="1:10" ht="14.45" customHeight="1" x14ac:dyDescent="0.2">
      <c r="A81" s="7"/>
      <c r="B81" s="13" t="s">
        <v>142</v>
      </c>
      <c r="C81" s="10" t="s">
        <v>67</v>
      </c>
      <c r="D81" s="14" t="s">
        <v>47</v>
      </c>
      <c r="E81" s="10" t="s">
        <v>46</v>
      </c>
      <c r="F81" s="10" t="s">
        <v>162</v>
      </c>
      <c r="G81" s="20">
        <v>0</v>
      </c>
      <c r="H81" s="20">
        <v>33333.333330000001</v>
      </c>
      <c r="I81" s="18">
        <f t="shared" si="1"/>
        <v>-33333.333330000001</v>
      </c>
      <c r="J81" s="15"/>
    </row>
    <row r="82" spans="1:10" ht="14.45" customHeight="1" x14ac:dyDescent="0.2">
      <c r="A82" s="7"/>
      <c r="B82" s="13" t="s">
        <v>155</v>
      </c>
      <c r="C82" s="10" t="s">
        <v>63</v>
      </c>
      <c r="D82" s="14" t="s">
        <v>47</v>
      </c>
      <c r="E82" s="10" t="s">
        <v>46</v>
      </c>
      <c r="F82" s="10" t="s">
        <v>162</v>
      </c>
      <c r="G82" s="20">
        <v>0</v>
      </c>
      <c r="H82" s="18">
        <v>200000.00000999999</v>
      </c>
      <c r="I82" s="18">
        <f t="shared" si="1"/>
        <v>-200000.00000999999</v>
      </c>
      <c r="J82" s="15"/>
    </row>
    <row r="83" spans="1:10" s="7" customFormat="1" ht="14.45" customHeight="1" x14ac:dyDescent="0.2">
      <c r="B83" s="13" t="s">
        <v>156</v>
      </c>
      <c r="C83" s="10" t="s">
        <v>68</v>
      </c>
      <c r="D83" s="14" t="s">
        <v>47</v>
      </c>
      <c r="E83" s="10" t="s">
        <v>46</v>
      </c>
      <c r="F83" s="10" t="s">
        <v>162</v>
      </c>
      <c r="G83" s="20">
        <v>0</v>
      </c>
      <c r="H83" s="18">
        <v>88888.888800000001</v>
      </c>
      <c r="I83" s="18">
        <f t="shared" si="1"/>
        <v>-88888.888800000001</v>
      </c>
      <c r="J83" s="15"/>
    </row>
    <row r="84" spans="1:10" s="7" customFormat="1" ht="14.45" customHeight="1" x14ac:dyDescent="0.2">
      <c r="B84" s="13" t="s">
        <v>157</v>
      </c>
      <c r="C84" s="10" t="s">
        <v>82</v>
      </c>
      <c r="D84" s="14" t="s">
        <v>47</v>
      </c>
      <c r="E84" s="10" t="s">
        <v>46</v>
      </c>
      <c r="F84" s="10" t="s">
        <v>162</v>
      </c>
      <c r="G84" s="18">
        <v>350000</v>
      </c>
      <c r="H84" s="18">
        <v>0</v>
      </c>
      <c r="I84" s="18">
        <f t="shared" si="1"/>
        <v>350000</v>
      </c>
      <c r="J84" s="15"/>
    </row>
    <row r="85" spans="1:10" s="7" customFormat="1" ht="14.45" customHeight="1" x14ac:dyDescent="0.2">
      <c r="B85" s="29" t="s">
        <v>10</v>
      </c>
      <c r="C85" s="30"/>
      <c r="D85" s="30"/>
      <c r="E85" s="30"/>
      <c r="F85" s="31"/>
      <c r="G85" s="21">
        <f>G66+G10</f>
        <v>16785134.167160001</v>
      </c>
      <c r="H85" s="21">
        <f>H66+H10</f>
        <v>15743089.533499783</v>
      </c>
      <c r="I85" s="21">
        <f t="shared" si="1"/>
        <v>1042044.6336602177</v>
      </c>
      <c r="J85" s="15"/>
    </row>
    <row r="86" spans="1:10" s="7" customFormat="1" ht="14.45" customHeight="1" x14ac:dyDescent="0.2">
      <c r="B86" s="12"/>
      <c r="C86" s="12"/>
      <c r="D86" s="12"/>
      <c r="E86" s="12"/>
      <c r="F86" s="12"/>
      <c r="G86" s="22"/>
      <c r="H86" s="22"/>
      <c r="I86" s="22"/>
      <c r="J86" s="15"/>
    </row>
    <row r="87" spans="1:10" s="7" customFormat="1" ht="14.45" customHeight="1" x14ac:dyDescent="0.2">
      <c r="B87" s="32" t="s">
        <v>11</v>
      </c>
      <c r="C87" s="32"/>
      <c r="D87" s="32"/>
      <c r="E87" s="32"/>
      <c r="F87" s="32"/>
      <c r="G87" s="32"/>
      <c r="H87" s="32"/>
      <c r="I87" s="32"/>
      <c r="J87" s="15"/>
    </row>
    <row r="88" spans="1:10" ht="14.45" customHeight="1" x14ac:dyDescent="0.2">
      <c r="A88" s="7"/>
      <c r="B88" s="4"/>
      <c r="C88" s="4"/>
      <c r="D88" s="4"/>
      <c r="E88" s="4"/>
      <c r="F88" s="4"/>
      <c r="G88" s="3"/>
      <c r="H88" s="3"/>
      <c r="I88" s="3"/>
      <c r="J88" s="15"/>
    </row>
    <row r="89" spans="1:10" s="7" customFormat="1" ht="14.45" customHeight="1" x14ac:dyDescent="0.2">
      <c r="B89" s="26" t="s">
        <v>12</v>
      </c>
      <c r="C89" s="27"/>
      <c r="D89" s="27"/>
      <c r="E89" s="27"/>
      <c r="F89" s="28"/>
      <c r="G89" s="20">
        <v>0</v>
      </c>
      <c r="H89" s="20">
        <v>0</v>
      </c>
      <c r="I89" s="20">
        <f t="shared" ref="I89:I91" si="2">G89-H89</f>
        <v>0</v>
      </c>
      <c r="J89" s="15"/>
    </row>
    <row r="90" spans="1:10" ht="14.45" customHeight="1" x14ac:dyDescent="0.2">
      <c r="A90" s="7" t="s">
        <v>57</v>
      </c>
      <c r="B90" s="5"/>
      <c r="C90" s="5"/>
      <c r="D90" s="5"/>
      <c r="E90" s="5"/>
      <c r="F90" s="5"/>
      <c r="G90" s="3"/>
      <c r="H90" s="3"/>
      <c r="I90" s="3"/>
      <c r="J90" s="15"/>
    </row>
    <row r="91" spans="1:10" ht="14.45" customHeight="1" x14ac:dyDescent="0.2">
      <c r="A91" s="7"/>
      <c r="B91" s="26" t="s">
        <v>13</v>
      </c>
      <c r="C91" s="27"/>
      <c r="D91" s="27"/>
      <c r="E91" s="27"/>
      <c r="F91" s="28"/>
      <c r="G91" s="2">
        <f>G89+G85</f>
        <v>16785134.167160001</v>
      </c>
      <c r="H91" s="2">
        <f>H89+H85</f>
        <v>15743089.533499783</v>
      </c>
      <c r="I91" s="2">
        <f t="shared" si="2"/>
        <v>1042044.6336602177</v>
      </c>
      <c r="J91" s="15"/>
    </row>
    <row r="92" spans="1:10" s="7" customFormat="1" ht="14.45" customHeight="1" x14ac:dyDescent="0.2">
      <c r="B92" s="1"/>
      <c r="G92" s="17"/>
      <c r="H92" s="17"/>
      <c r="I92" s="17"/>
      <c r="J92" s="15"/>
    </row>
    <row r="93" spans="1:10" s="7" customFormat="1" ht="14.45" customHeight="1" x14ac:dyDescent="0.2">
      <c r="B93" s="1"/>
      <c r="G93" s="17"/>
      <c r="H93" s="17"/>
      <c r="I93" s="17"/>
      <c r="J93" s="15"/>
    </row>
    <row r="94" spans="1:10" s="7" customFormat="1" ht="14.45" customHeight="1" x14ac:dyDescent="0.2">
      <c r="B94" s="1"/>
      <c r="G94" s="17"/>
      <c r="H94" s="17"/>
      <c r="I94" s="17"/>
      <c r="J94" s="15"/>
    </row>
    <row r="95" spans="1:10" s="7" customFormat="1" ht="14.45" customHeight="1" x14ac:dyDescent="0.2">
      <c r="B95" s="1"/>
      <c r="G95" s="17"/>
      <c r="H95" s="17"/>
      <c r="I95" s="17"/>
      <c r="J95" s="15"/>
    </row>
    <row r="96" spans="1:10" s="7" customFormat="1" ht="14.45" customHeight="1" x14ac:dyDescent="0.2">
      <c r="B96" s="1"/>
      <c r="G96" s="17"/>
      <c r="H96" s="17"/>
      <c r="I96" s="23"/>
      <c r="J96" s="15"/>
    </row>
    <row r="97" spans="1:10" s="7" customFormat="1" ht="14.45" customHeight="1" x14ac:dyDescent="0.2">
      <c r="B97" s="1"/>
      <c r="G97" s="17"/>
      <c r="H97" s="17"/>
      <c r="I97" s="17"/>
      <c r="J97" s="15"/>
    </row>
    <row r="98" spans="1:10" s="7" customFormat="1" ht="14.45" customHeight="1" x14ac:dyDescent="0.2">
      <c r="B98" s="1"/>
      <c r="G98" s="17"/>
      <c r="H98" s="17"/>
      <c r="I98" s="17"/>
      <c r="J98" s="15"/>
    </row>
    <row r="99" spans="1:10" s="7" customFormat="1" ht="14.45" customHeight="1" x14ac:dyDescent="0.2">
      <c r="B99" s="1"/>
      <c r="G99" s="17"/>
      <c r="H99" s="17"/>
      <c r="I99" s="17"/>
      <c r="J99" s="15"/>
    </row>
    <row r="100" spans="1:10" s="7" customFormat="1" ht="14.45" customHeight="1" x14ac:dyDescent="0.2">
      <c r="B100" s="1"/>
      <c r="G100" s="17"/>
      <c r="H100" s="17"/>
      <c r="I100" s="17"/>
      <c r="J100" s="15"/>
    </row>
    <row r="101" spans="1:10" s="7" customFormat="1" ht="14.45" customHeight="1" x14ac:dyDescent="0.2">
      <c r="B101" s="1"/>
      <c r="G101" s="17"/>
      <c r="H101" s="17"/>
      <c r="I101" s="17"/>
      <c r="J101" s="15"/>
    </row>
    <row r="102" spans="1:10" s="7" customFormat="1" ht="14.45" customHeight="1" x14ac:dyDescent="0.2">
      <c r="B102" s="1"/>
      <c r="G102" s="17"/>
      <c r="H102" s="17"/>
      <c r="I102" s="17"/>
      <c r="J102" s="15"/>
    </row>
    <row r="103" spans="1:10" s="7" customFormat="1" ht="14.45" customHeight="1" x14ac:dyDescent="0.2">
      <c r="B103" s="1"/>
      <c r="G103" s="17"/>
      <c r="H103" s="17"/>
      <c r="I103" s="17"/>
      <c r="J103" s="15"/>
    </row>
    <row r="104" spans="1:10" s="7" customFormat="1" ht="14.45" customHeight="1" x14ac:dyDescent="0.2">
      <c r="B104" s="1"/>
      <c r="G104" s="17"/>
      <c r="H104" s="17"/>
      <c r="I104" s="17"/>
      <c r="J104" s="15"/>
    </row>
    <row r="105" spans="1:10" s="7" customFormat="1" ht="14.45" customHeight="1" x14ac:dyDescent="0.2">
      <c r="B105" s="1"/>
      <c r="G105" s="17"/>
      <c r="H105" s="17"/>
      <c r="I105" s="17"/>
      <c r="J105" s="15"/>
    </row>
    <row r="106" spans="1:10" s="7" customFormat="1" ht="14.45" customHeight="1" x14ac:dyDescent="0.2">
      <c r="B106" s="1"/>
      <c r="G106" s="17"/>
      <c r="H106" s="17"/>
      <c r="I106" s="17"/>
      <c r="J106" s="15"/>
    </row>
    <row r="107" spans="1:10" ht="14.45" customHeight="1" x14ac:dyDescent="0.2">
      <c r="A107" s="7"/>
      <c r="J107" s="15"/>
    </row>
    <row r="108" spans="1:10" ht="14.45" customHeight="1" x14ac:dyDescent="0.2">
      <c r="J108" s="15"/>
    </row>
    <row r="110" spans="1:10" s="7" customFormat="1" ht="14.45" customHeight="1" x14ac:dyDescent="0.2">
      <c r="B110" s="1"/>
      <c r="G110" s="17"/>
      <c r="H110" s="17"/>
      <c r="I110" s="17"/>
    </row>
    <row r="111" spans="1:10" s="7" customFormat="1" ht="14.45" customHeight="1" x14ac:dyDescent="0.2">
      <c r="B111" s="1"/>
      <c r="G111" s="17"/>
      <c r="H111" s="17"/>
      <c r="I111" s="17"/>
    </row>
    <row r="112" spans="1:10" s="7" customFormat="1" ht="14.45" customHeight="1" x14ac:dyDescent="0.2">
      <c r="B112" s="1"/>
      <c r="G112" s="17"/>
      <c r="H112" s="17"/>
      <c r="I112" s="17"/>
    </row>
    <row r="113" spans="2:9" s="7" customFormat="1" ht="14.45" customHeight="1" x14ac:dyDescent="0.2">
      <c r="B113" s="1"/>
      <c r="G113" s="17"/>
      <c r="H113" s="17"/>
      <c r="I113" s="17"/>
    </row>
    <row r="114" spans="2:9" s="7" customFormat="1" ht="14.45" customHeight="1" x14ac:dyDescent="0.2">
      <c r="B114" s="1"/>
      <c r="G114" s="17"/>
      <c r="H114" s="17"/>
      <c r="I114" s="17"/>
    </row>
    <row r="115" spans="2:9" s="7" customFormat="1" ht="14.45" customHeight="1" x14ac:dyDescent="0.2">
      <c r="B115" s="1"/>
      <c r="G115" s="17"/>
      <c r="H115" s="17"/>
      <c r="I115" s="17"/>
    </row>
  </sheetData>
  <mergeCells count="15">
    <mergeCell ref="B7:B8"/>
    <mergeCell ref="C7:C8"/>
    <mergeCell ref="D7:D8"/>
    <mergeCell ref="E7:E8"/>
    <mergeCell ref="F7:F8"/>
    <mergeCell ref="B2:I2"/>
    <mergeCell ref="B3:I3"/>
    <mergeCell ref="B4:I4"/>
    <mergeCell ref="B5:I5"/>
    <mergeCell ref="B6:I6"/>
    <mergeCell ref="B89:F89"/>
    <mergeCell ref="B91:F91"/>
    <mergeCell ref="B85:F85"/>
    <mergeCell ref="B9:I9"/>
    <mergeCell ref="B87:I87"/>
  </mergeCells>
  <printOptions horizontalCentered="1"/>
  <pageMargins left="0" right="0" top="0.39370078740157483" bottom="0.59055118110236227" header="0.31496062992125984" footer="0.31496062992125984"/>
  <pageSetup scale="65" fitToHeight="0" orientation="landscape" r:id="rId1"/>
  <headerFooter>
    <oddFooter>&amp;R177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Rogelio González</cp:lastModifiedBy>
  <cp:lastPrinted>2023-03-29T01:12:50Z</cp:lastPrinted>
  <dcterms:created xsi:type="dcterms:W3CDTF">2020-05-07T16:42:45Z</dcterms:created>
  <dcterms:modified xsi:type="dcterms:W3CDTF">2023-05-04T17:36:35Z</dcterms:modified>
</cp:coreProperties>
</file>