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3. Reportes Validados\"/>
    </mc:Choice>
  </mc:AlternateContent>
  <bookViews>
    <workbookView xWindow="-120" yWindow="-120" windowWidth="29040" windowHeight="15840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<sst xmlns="http://schemas.openxmlformats.org/spreadsheetml/2006/main" count="48" uniqueCount="48">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</sst>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6" fillId="0" borderId="0" xfId="0" applyFont="1"/>
    <xf numFmtId="0" fontId="6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 indent="3"/>
    </xf>
    <xf numFmtId="164" fontId="6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justify" vertical="center" wrapText="1"/>
    </xf>
    <xf numFmtId="164" fontId="6" fillId="2" borderId="3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 indent="3"/>
    </xf>
    <xf numFmtId="164" fontId="5" fillId="2" borderId="1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justify" vertical="center" wrapText="1"/>
    </xf>
    <xf numFmtId="164" fontId="6" fillId="2" borderId="12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48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9" max="19" width="2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7" t="s">
        <v>0</v>
      </c>
      <c r="C2" s="18"/>
      <c r="D2" s="18"/>
      <c r="E2" s="18"/>
      <c r="F2" s="18"/>
      <c r="G2" s="18"/>
      <c r="H2" s="19"/>
    </row>
    <row r="3" spans="2:8" ht="14.45" customHeight="1" x14ac:dyDescent="0.25">
      <c r="B3" s="20" t="s">
        <v>1</v>
      </c>
      <c r="C3" s="21"/>
      <c r="D3" s="21"/>
      <c r="E3" s="21"/>
      <c r="F3" s="21"/>
      <c r="G3" s="21"/>
      <c r="H3" s="22"/>
    </row>
    <row r="4" spans="2:8" ht="14.45" customHeight="1" x14ac:dyDescent="0.25">
      <c r="B4" s="20" t="s">
        <v>2</v>
      </c>
      <c r="C4" s="21"/>
      <c r="D4" s="21"/>
      <c r="E4" s="21"/>
      <c r="F4" s="21"/>
      <c r="G4" s="21"/>
      <c r="H4" s="22"/>
    </row>
    <row r="5" spans="2:8" ht="14.45" customHeight="1" x14ac:dyDescent="0.25">
      <c r="B5" s="23" t="s">
        <v>47</v>
      </c>
      <c r="C5" s="24"/>
      <c r="D5" s="24"/>
      <c r="E5" s="24"/>
      <c r="F5" s="24"/>
      <c r="G5" s="24"/>
      <c r="H5" s="25"/>
    </row>
    <row r="6" spans="2:8" ht="14.45" customHeight="1" x14ac:dyDescent="0.25">
      <c r="B6" s="26" t="s">
        <v>3</v>
      </c>
      <c r="C6" s="27"/>
      <c r="D6" s="27"/>
      <c r="E6" s="27"/>
      <c r="F6" s="27"/>
      <c r="G6" s="27"/>
      <c r="H6" s="28"/>
    </row>
    <row r="7" spans="2:8" ht="14.45" customHeight="1" x14ac:dyDescent="0.25">
      <c r="B7" s="29" t="s">
        <v>6</v>
      </c>
      <c r="C7" s="16" t="s">
        <v>4</v>
      </c>
      <c r="D7" s="16"/>
      <c r="E7" s="16"/>
      <c r="F7" s="16"/>
      <c r="G7" s="16"/>
      <c r="H7" s="16" t="s">
        <v>5</v>
      </c>
    </row>
    <row r="8" spans="2:8" ht="22.5" x14ac:dyDescent="0.25">
      <c r="B8" s="30"/>
      <c r="C8" s="15" t="s">
        <v>7</v>
      </c>
      <c r="D8" s="15" t="s">
        <v>8</v>
      </c>
      <c r="E8" s="15" t="s">
        <v>9</v>
      </c>
      <c r="F8" s="15" t="s">
        <v>10</v>
      </c>
      <c r="G8" s="15" t="s">
        <v>11</v>
      </c>
      <c r="H8" s="16"/>
    </row>
    <row r="9" spans="2:8" ht="14.45" customHeight="1" x14ac:dyDescent="0.25">
      <c r="B9" s="31"/>
      <c r="C9" s="15">
        <v>1</v>
      </c>
      <c r="D9" s="15">
        <v>2</v>
      </c>
      <c r="E9" s="15" t="s">
        <v>12</v>
      </c>
      <c r="F9" s="15">
        <v>4</v>
      </c>
      <c r="G9" s="15">
        <v>5</v>
      </c>
      <c r="H9" s="15" t="s">
        <v>13</v>
      </c>
    </row>
    <row r="10" spans="2:8" ht="14.45" customHeight="1" x14ac:dyDescent="0.25">
      <c r="B10" s="3"/>
      <c r="C10" s="3"/>
      <c r="D10" s="3"/>
      <c r="E10" s="3"/>
      <c r="F10" s="3"/>
      <c r="G10" s="3"/>
      <c r="H10" s="3"/>
    </row>
    <row r="11" spans="2:8" ht="14.45" customHeight="1" x14ac:dyDescent="0.25">
      <c r="B11" s="4" t="s">
        <v>14</v>
      </c>
      <c r="C11" s="5">
        <f>SUM(C12:C19)</f>
        <v>22621158.365359996</v>
      </c>
      <c r="D11" s="5">
        <f>SUM(D12:D19)</f>
        <v>10470777.832299998</v>
      </c>
      <c r="E11" s="5">
        <f>C11+D11</f>
        <v>33091936.197659992</v>
      </c>
      <c r="F11" s="5">
        <f t="shared" ref="F11:G11" si="0">SUM(F12:F19)</f>
        <v>32269425.401420005</v>
      </c>
      <c r="G11" s="5">
        <f t="shared" si="0"/>
        <v>29933477.65041</v>
      </c>
      <c r="H11" s="5">
        <f>E11-F11</f>
        <v>822510.79623998702</v>
      </c>
    </row>
    <row r="12" spans="2:8" ht="14.45" customHeight="1" x14ac:dyDescent="0.25">
      <c r="B12" s="6" t="s">
        <v>15</v>
      </c>
      <c r="C12" s="7">
        <v>755575.14</v>
      </c>
      <c r="D12" s="7">
        <v>30000</v>
      </c>
      <c r="E12" s="7">
        <f t="shared" ref="E12:E19" si="1">C12+D12</f>
        <v>785575.14</v>
      </c>
      <c r="F12" s="7">
        <v>785575.14</v>
      </c>
      <c r="G12" s="7">
        <v>782748.94</v>
      </c>
      <c r="H12" s="7">
        <f t="shared" ref="H12:H19" si="2">E12-F12</f>
        <v>0</v>
      </c>
    </row>
    <row r="13" spans="2:8" ht="14.45" customHeight="1" x14ac:dyDescent="0.25">
      <c r="B13" s="6" t="s">
        <v>16</v>
      </c>
      <c r="C13" s="7">
        <v>8863583.9309799969</v>
      </c>
      <c r="D13" s="7">
        <v>921810.92940999987</v>
      </c>
      <c r="E13" s="7">
        <f t="shared" si="1"/>
        <v>9785394.8603899963</v>
      </c>
      <c r="F13" s="7">
        <v>9637046.9734899998</v>
      </c>
      <c r="G13" s="7">
        <v>9268893.6936799977</v>
      </c>
      <c r="H13" s="7">
        <f t="shared" si="2"/>
        <v>148347.88689999655</v>
      </c>
    </row>
    <row r="14" spans="2:8" ht="14.45" customHeight="1" x14ac:dyDescent="0.25">
      <c r="B14" s="6" t="s">
        <v>17</v>
      </c>
      <c r="C14" s="7">
        <v>1236917.0606199997</v>
      </c>
      <c r="D14" s="7">
        <v>105414.67576000014</v>
      </c>
      <c r="E14" s="7">
        <f t="shared" si="1"/>
        <v>1342331.7363799999</v>
      </c>
      <c r="F14" s="7">
        <v>1316041.0604900017</v>
      </c>
      <c r="G14" s="7">
        <v>1262533.8310600012</v>
      </c>
      <c r="H14" s="7">
        <f t="shared" si="2"/>
        <v>26290.675889998209</v>
      </c>
    </row>
    <row r="15" spans="2:8" ht="14.45" customHeight="1" x14ac:dyDescent="0.25">
      <c r="B15" s="6" t="s">
        <v>18</v>
      </c>
      <c r="C15" s="7">
        <v>0</v>
      </c>
      <c r="D15" s="7">
        <v>0</v>
      </c>
      <c r="E15" s="7">
        <f t="shared" si="1"/>
        <v>0</v>
      </c>
      <c r="F15" s="7">
        <v>0</v>
      </c>
      <c r="G15" s="7">
        <v>0</v>
      </c>
      <c r="H15" s="7">
        <f t="shared" si="2"/>
        <v>0</v>
      </c>
    </row>
    <row r="16" spans="2:8" ht="14.45" customHeight="1" x14ac:dyDescent="0.25">
      <c r="B16" s="6" t="s">
        <v>19</v>
      </c>
      <c r="C16" s="7">
        <v>1530064.7222699991</v>
      </c>
      <c r="D16" s="7">
        <v>285729.26905000006</v>
      </c>
      <c r="E16" s="7">
        <f t="shared" si="1"/>
        <v>1815793.9913199991</v>
      </c>
      <c r="F16" s="7">
        <v>1791296.1159599994</v>
      </c>
      <c r="G16" s="7">
        <v>1614259.50339</v>
      </c>
      <c r="H16" s="7">
        <f t="shared" si="2"/>
        <v>24497.875359999714</v>
      </c>
    </row>
    <row r="17" spans="2:8" ht="14.45" customHeight="1" x14ac:dyDescent="0.25">
      <c r="B17" s="6" t="s">
        <v>20</v>
      </c>
      <c r="C17" s="7">
        <v>827.80444999999997</v>
      </c>
      <c r="D17" s="7">
        <v>47.957070000000037</v>
      </c>
      <c r="E17" s="7">
        <f t="shared" si="1"/>
        <v>875.76152000000002</v>
      </c>
      <c r="F17" s="7">
        <v>875.7615199999999</v>
      </c>
      <c r="G17" s="7">
        <v>851.40177999999992</v>
      </c>
      <c r="H17" s="7">
        <f t="shared" si="2"/>
        <v>0</v>
      </c>
    </row>
    <row r="18" spans="2:8" ht="14.45" customHeight="1" x14ac:dyDescent="0.25">
      <c r="B18" s="6" t="s">
        <v>21</v>
      </c>
      <c r="C18" s="7">
        <v>7051920.5947499974</v>
      </c>
      <c r="D18" s="7">
        <v>2306309.5230999985</v>
      </c>
      <c r="E18" s="7">
        <f t="shared" si="1"/>
        <v>9358230.1178499963</v>
      </c>
      <c r="F18" s="7">
        <v>8844850.3797000069</v>
      </c>
      <c r="G18" s="7">
        <v>7546449.763810006</v>
      </c>
      <c r="H18" s="7">
        <f t="shared" si="2"/>
        <v>513379.7381499894</v>
      </c>
    </row>
    <row r="19" spans="2:8" ht="14.45" customHeight="1" x14ac:dyDescent="0.25">
      <c r="B19" s="6" t="s">
        <v>22</v>
      </c>
      <c r="C19" s="7">
        <v>3182269.1122900019</v>
      </c>
      <c r="D19" s="7">
        <v>6821465.4779099999</v>
      </c>
      <c r="E19" s="7">
        <f t="shared" si="1"/>
        <v>10003734.590200001</v>
      </c>
      <c r="F19" s="7">
        <v>9893739.9702599943</v>
      </c>
      <c r="G19" s="7">
        <v>9457740.5166899972</v>
      </c>
      <c r="H19" s="7">
        <f t="shared" si="2"/>
        <v>109994.61994000711</v>
      </c>
    </row>
    <row r="20" spans="2:8" ht="14.45" customHeight="1" x14ac:dyDescent="0.25">
      <c r="B20" s="8"/>
      <c r="C20" s="7"/>
      <c r="D20" s="7"/>
      <c r="E20" s="7"/>
      <c r="F20" s="7"/>
      <c r="G20" s="7"/>
      <c r="H20" s="7"/>
    </row>
    <row r="21" spans="2:8" ht="14.45" customHeight="1" x14ac:dyDescent="0.25">
      <c r="B21" s="4" t="s">
        <v>23</v>
      </c>
      <c r="C21" s="5">
        <f>SUM(C22:C28)</f>
        <v>71511152.921560004</v>
      </c>
      <c r="D21" s="5">
        <f>SUM(D22:D28)</f>
        <v>149336.9452400083</v>
      </c>
      <c r="E21" s="5">
        <f t="shared" ref="E21:E47" si="3">C21+D21</f>
        <v>71660489.86680001</v>
      </c>
      <c r="F21" s="5">
        <f t="shared" ref="F21:G21" si="4">SUM(F22:F28)</f>
        <v>69433748.470129997</v>
      </c>
      <c r="G21" s="5">
        <f t="shared" si="4"/>
        <v>67827653.135399997</v>
      </c>
      <c r="H21" s="5">
        <f t="shared" ref="H21:H47" si="5">E21-F21</f>
        <v>2226741.3966700137</v>
      </c>
    </row>
    <row r="22" spans="2:8" ht="14.45" customHeight="1" x14ac:dyDescent="0.25">
      <c r="B22" s="6" t="s">
        <v>24</v>
      </c>
      <c r="C22" s="7">
        <v>647984.59888999967</v>
      </c>
      <c r="D22" s="7">
        <v>-474599.69712999999</v>
      </c>
      <c r="E22" s="7">
        <f t="shared" si="3"/>
        <v>173384.90175999969</v>
      </c>
      <c r="F22" s="7">
        <v>158522.98110999996</v>
      </c>
      <c r="G22" s="7">
        <v>91974.172359999997</v>
      </c>
      <c r="H22" s="7">
        <f t="shared" si="5"/>
        <v>14861.920649999724</v>
      </c>
    </row>
    <row r="23" spans="2:8" ht="14.45" customHeight="1" x14ac:dyDescent="0.25">
      <c r="B23" s="6" t="s">
        <v>25</v>
      </c>
      <c r="C23" s="7">
        <v>9294109.6340599991</v>
      </c>
      <c r="D23" s="7">
        <v>-4902330.3304799926</v>
      </c>
      <c r="E23" s="7">
        <f t="shared" si="3"/>
        <v>4391779.3035800066</v>
      </c>
      <c r="F23" s="7">
        <v>3591780.7018899997</v>
      </c>
      <c r="G23" s="7">
        <v>3379614.0791800003</v>
      </c>
      <c r="H23" s="7">
        <f t="shared" si="5"/>
        <v>799998.60169000691</v>
      </c>
    </row>
    <row r="24" spans="2:8" ht="14.45" customHeight="1" x14ac:dyDescent="0.25">
      <c r="B24" s="6" t="s">
        <v>26</v>
      </c>
      <c r="C24" s="7">
        <v>8494166.5299100019</v>
      </c>
      <c r="D24" s="7">
        <v>273427.40079999971</v>
      </c>
      <c r="E24" s="7">
        <f t="shared" si="3"/>
        <v>8767593.9307100009</v>
      </c>
      <c r="F24" s="7">
        <v>8612911.2325100023</v>
      </c>
      <c r="G24" s="7">
        <v>8230888.6833700007</v>
      </c>
      <c r="H24" s="7">
        <f t="shared" si="5"/>
        <v>154682.69819999859</v>
      </c>
    </row>
    <row r="25" spans="2:8" ht="14.45" customHeight="1" x14ac:dyDescent="0.25">
      <c r="B25" s="6" t="s">
        <v>27</v>
      </c>
      <c r="C25" s="7">
        <v>1723324.2506699997</v>
      </c>
      <c r="D25" s="7">
        <v>108785.08941999984</v>
      </c>
      <c r="E25" s="7">
        <f t="shared" si="3"/>
        <v>1832109.3400899996</v>
      </c>
      <c r="F25" s="7">
        <v>1261744.6667800001</v>
      </c>
      <c r="G25" s="7">
        <v>1106145.3657500001</v>
      </c>
      <c r="H25" s="7">
        <f t="shared" si="5"/>
        <v>570364.67330999952</v>
      </c>
    </row>
    <row r="26" spans="2:8" ht="14.45" customHeight="1" x14ac:dyDescent="0.25">
      <c r="B26" s="6" t="s">
        <v>28</v>
      </c>
      <c r="C26" s="7">
        <v>44240768.448989995</v>
      </c>
      <c r="D26" s="7">
        <v>4588246.5848700013</v>
      </c>
      <c r="E26" s="7">
        <f t="shared" si="3"/>
        <v>48829015.033859998</v>
      </c>
      <c r="F26" s="7">
        <v>48418245.206839994</v>
      </c>
      <c r="G26" s="7">
        <v>47889655.628429994</v>
      </c>
      <c r="H26" s="7">
        <f t="shared" si="5"/>
        <v>410769.82702000439</v>
      </c>
    </row>
    <row r="27" spans="2:8" ht="14.45" customHeight="1" x14ac:dyDescent="0.25">
      <c r="B27" s="6" t="s">
        <v>29</v>
      </c>
      <c r="C27" s="7">
        <v>6998356.2703499999</v>
      </c>
      <c r="D27" s="7">
        <v>440820.89904999972</v>
      </c>
      <c r="E27" s="7">
        <f t="shared" si="3"/>
        <v>7439177.1694</v>
      </c>
      <c r="F27" s="7">
        <v>7163863.7876299992</v>
      </c>
      <c r="G27" s="7">
        <v>6921004.1860499997</v>
      </c>
      <c r="H27" s="7">
        <f t="shared" si="5"/>
        <v>275313.38177000079</v>
      </c>
    </row>
    <row r="28" spans="2:8" ht="14.45" customHeight="1" x14ac:dyDescent="0.25">
      <c r="B28" s="6" t="s">
        <v>30</v>
      </c>
      <c r="C28" s="7">
        <v>112443.18869</v>
      </c>
      <c r="D28" s="7">
        <v>114986.99871</v>
      </c>
      <c r="E28" s="7">
        <f t="shared" si="3"/>
        <v>227430.1874</v>
      </c>
      <c r="F28" s="7">
        <v>226679.89336999995</v>
      </c>
      <c r="G28" s="7">
        <v>208371.02026000005</v>
      </c>
      <c r="H28" s="7">
        <f t="shared" si="5"/>
        <v>750.29403000004822</v>
      </c>
    </row>
    <row r="29" spans="2:8" ht="14.45" customHeight="1" x14ac:dyDescent="0.25">
      <c r="B29" s="8"/>
      <c r="C29" s="9"/>
      <c r="D29" s="9"/>
      <c r="E29" s="9"/>
      <c r="F29" s="9"/>
      <c r="G29" s="9"/>
      <c r="H29" s="9"/>
    </row>
    <row r="30" spans="2:8" ht="14.45" customHeight="1" x14ac:dyDescent="0.25">
      <c r="B30" s="4" t="s">
        <v>31</v>
      </c>
      <c r="C30" s="10">
        <f>SUM(C31:C39)</f>
        <v>10044073.941579999</v>
      </c>
      <c r="D30" s="10">
        <f>SUM(D31:D39)</f>
        <v>4037656.53094</v>
      </c>
      <c r="E30" s="10">
        <f t="shared" si="3"/>
        <v>14081730.472519999</v>
      </c>
      <c r="F30" s="10">
        <f t="shared" ref="F30:G30" si="6">SUM(F31:F39)</f>
        <v>12816137.408149999</v>
      </c>
      <c r="G30" s="10">
        <f t="shared" si="6"/>
        <v>11818096.143929999</v>
      </c>
      <c r="H30" s="10">
        <f t="shared" si="5"/>
        <v>1265593.0643700007</v>
      </c>
    </row>
    <row r="31" spans="2:8" ht="14.45" customHeight="1" x14ac:dyDescent="0.25">
      <c r="B31" s="6" t="s">
        <v>32</v>
      </c>
      <c r="C31" s="9">
        <v>600250.58124999981</v>
      </c>
      <c r="D31" s="9">
        <v>-13550.785700000002</v>
      </c>
      <c r="E31" s="9">
        <f t="shared" si="3"/>
        <v>586699.79554999981</v>
      </c>
      <c r="F31" s="9">
        <v>581825.00133999996</v>
      </c>
      <c r="G31" s="9">
        <v>472442.65676000016</v>
      </c>
      <c r="H31" s="9">
        <f t="shared" si="5"/>
        <v>4874.7942099998472</v>
      </c>
    </row>
    <row r="32" spans="2:8" ht="14.45" customHeight="1" x14ac:dyDescent="0.25">
      <c r="B32" s="6" t="s">
        <v>33</v>
      </c>
      <c r="C32" s="9">
        <v>202032.57333999992</v>
      </c>
      <c r="D32" s="9">
        <v>231002.27934000001</v>
      </c>
      <c r="E32" s="9">
        <f t="shared" si="3"/>
        <v>433034.85267999989</v>
      </c>
      <c r="F32" s="9">
        <v>428812.87854999985</v>
      </c>
      <c r="G32" s="9">
        <v>349681.34185999999</v>
      </c>
      <c r="H32" s="9">
        <f t="shared" si="5"/>
        <v>4221.974130000046</v>
      </c>
    </row>
    <row r="33" spans="2:8" ht="14.45" customHeight="1" x14ac:dyDescent="0.25">
      <c r="B33" s="6" t="s">
        <v>34</v>
      </c>
      <c r="C33" s="9">
        <v>2999.3300899999999</v>
      </c>
      <c r="D33" s="9">
        <v>-875.74117999999999</v>
      </c>
      <c r="E33" s="9">
        <f t="shared" si="3"/>
        <v>2123.5889099999999</v>
      </c>
      <c r="F33" s="9">
        <v>2123.5889099999995</v>
      </c>
      <c r="G33" s="9">
        <v>2096.7188900000001</v>
      </c>
      <c r="H33" s="9">
        <f t="shared" si="5"/>
        <v>0</v>
      </c>
    </row>
    <row r="34" spans="2:8" ht="14.45" customHeight="1" x14ac:dyDescent="0.25">
      <c r="B34" s="6" t="s">
        <v>35</v>
      </c>
      <c r="C34" s="9">
        <v>0</v>
      </c>
      <c r="D34" s="9">
        <v>0</v>
      </c>
      <c r="E34" s="9">
        <f t="shared" si="3"/>
        <v>0</v>
      </c>
      <c r="F34" s="9">
        <v>0</v>
      </c>
      <c r="G34" s="9">
        <v>0</v>
      </c>
      <c r="H34" s="9">
        <f t="shared" si="5"/>
        <v>0</v>
      </c>
    </row>
    <row r="35" spans="2:8" ht="14.45" customHeight="1" x14ac:dyDescent="0.25">
      <c r="B35" s="6" t="s">
        <v>36</v>
      </c>
      <c r="C35" s="9">
        <v>8887233.5857800003</v>
      </c>
      <c r="D35" s="9">
        <v>3423596.3502600002</v>
      </c>
      <c r="E35" s="9">
        <f t="shared" si="3"/>
        <v>12310829.936040001</v>
      </c>
      <c r="F35" s="9">
        <v>11056524.84375</v>
      </c>
      <c r="G35" s="9">
        <v>10551165.545279998</v>
      </c>
      <c r="H35" s="9">
        <f t="shared" si="5"/>
        <v>1254305.092290001</v>
      </c>
    </row>
    <row r="36" spans="2:8" ht="14.45" customHeight="1" x14ac:dyDescent="0.25">
      <c r="B36" s="6" t="s">
        <v>37</v>
      </c>
      <c r="C36" s="9">
        <v>0</v>
      </c>
      <c r="D36" s="9">
        <v>0</v>
      </c>
      <c r="E36" s="9">
        <f t="shared" si="3"/>
        <v>0</v>
      </c>
      <c r="F36" s="9">
        <v>0</v>
      </c>
      <c r="G36" s="9">
        <v>0</v>
      </c>
      <c r="H36" s="9">
        <f t="shared" si="5"/>
        <v>0</v>
      </c>
    </row>
    <row r="37" spans="2:8" ht="14.45" customHeight="1" x14ac:dyDescent="0.25">
      <c r="B37" s="6" t="s">
        <v>38</v>
      </c>
      <c r="C37" s="9">
        <v>288308.08211999998</v>
      </c>
      <c r="D37" s="9">
        <v>239520.93687000001</v>
      </c>
      <c r="E37" s="9">
        <f t="shared" si="3"/>
        <v>527829.01899000001</v>
      </c>
      <c r="F37" s="9">
        <v>525654.63835999987</v>
      </c>
      <c r="G37" s="9">
        <v>336197.41416000004</v>
      </c>
      <c r="H37" s="9">
        <f t="shared" si="5"/>
        <v>2174.3806300001452</v>
      </c>
    </row>
    <row r="38" spans="2:8" ht="14.45" customHeight="1" x14ac:dyDescent="0.25">
      <c r="B38" s="6" t="s">
        <v>39</v>
      </c>
      <c r="C38" s="9">
        <v>62490.014039999995</v>
      </c>
      <c r="D38" s="9">
        <v>-2286.5086499999989</v>
      </c>
      <c r="E38" s="9">
        <f t="shared" si="3"/>
        <v>60203.505389999998</v>
      </c>
      <c r="F38" s="9">
        <v>60203.505389999991</v>
      </c>
      <c r="G38" s="9">
        <v>55949.679939999987</v>
      </c>
      <c r="H38" s="9">
        <f t="shared" si="5"/>
        <v>0</v>
      </c>
    </row>
    <row r="39" spans="2:8" ht="14.45" customHeight="1" x14ac:dyDescent="0.25">
      <c r="B39" s="6" t="s">
        <v>40</v>
      </c>
      <c r="C39" s="9">
        <v>759.77495999999996</v>
      </c>
      <c r="D39" s="9">
        <v>160250</v>
      </c>
      <c r="E39" s="9">
        <f t="shared" si="3"/>
        <v>161009.77496000001</v>
      </c>
      <c r="F39" s="9">
        <v>160992.95184999998</v>
      </c>
      <c r="G39" s="9">
        <v>50562.78704000001</v>
      </c>
      <c r="H39" s="9">
        <f t="shared" si="5"/>
        <v>16.823110000026645</v>
      </c>
    </row>
    <row r="40" spans="2:8" ht="14.45" customHeight="1" x14ac:dyDescent="0.25">
      <c r="B40" s="13"/>
      <c r="C40" s="14"/>
      <c r="D40" s="14"/>
      <c r="E40" s="14"/>
      <c r="F40" s="14"/>
      <c r="G40" s="14"/>
      <c r="H40" s="14"/>
    </row>
    <row r="41" spans="2:8" ht="14.45" customHeight="1" x14ac:dyDescent="0.25">
      <c r="B41" s="4" t="s">
        <v>41</v>
      </c>
      <c r="C41" s="10">
        <f>SUM(C42:C45)</f>
        <v>35860617.066650003</v>
      </c>
      <c r="D41" s="10">
        <f>SUM(D42:D45)</f>
        <v>41085658.512940019</v>
      </c>
      <c r="E41" s="10">
        <f t="shared" si="3"/>
        <v>76946275.579590023</v>
      </c>
      <c r="F41" s="10">
        <f t="shared" ref="F41:G41" si="7">SUM(F42:F45)</f>
        <v>74535499.183719993</v>
      </c>
      <c r="G41" s="10">
        <f t="shared" si="7"/>
        <v>74535342.952969998</v>
      </c>
      <c r="H41" s="10">
        <f t="shared" si="5"/>
        <v>2410776.3958700299</v>
      </c>
    </row>
    <row r="42" spans="2:8" ht="14.45" customHeight="1" x14ac:dyDescent="0.25">
      <c r="B42" s="6" t="s">
        <v>42</v>
      </c>
      <c r="C42" s="9">
        <v>9572348.1140899993</v>
      </c>
      <c r="D42" s="9">
        <v>37744833.555210009</v>
      </c>
      <c r="E42" s="9">
        <f t="shared" si="3"/>
        <v>47317181.669300005</v>
      </c>
      <c r="F42" s="9">
        <v>47317181.669299997</v>
      </c>
      <c r="G42" s="9">
        <v>47317181.669299997</v>
      </c>
      <c r="H42" s="9">
        <f t="shared" si="5"/>
        <v>0</v>
      </c>
    </row>
    <row r="43" spans="2:8" ht="22.5" x14ac:dyDescent="0.25">
      <c r="B43" s="6" t="s">
        <v>43</v>
      </c>
      <c r="C43" s="9">
        <v>25488268.95256</v>
      </c>
      <c r="D43" s="9">
        <v>4140824.9577300111</v>
      </c>
      <c r="E43" s="9">
        <f t="shared" si="3"/>
        <v>29629093.91029001</v>
      </c>
      <c r="F43" s="9">
        <v>27218317.514419995</v>
      </c>
      <c r="G43" s="9">
        <v>27218161.283669993</v>
      </c>
      <c r="H43" s="9">
        <f t="shared" si="5"/>
        <v>2410776.395870015</v>
      </c>
    </row>
    <row r="44" spans="2:8" ht="14.45" customHeight="1" x14ac:dyDescent="0.25">
      <c r="B44" s="6" t="s">
        <v>44</v>
      </c>
      <c r="C44" s="9">
        <v>0</v>
      </c>
      <c r="D44" s="9">
        <v>0</v>
      </c>
      <c r="E44" s="9">
        <f t="shared" si="3"/>
        <v>0</v>
      </c>
      <c r="F44" s="9">
        <v>0</v>
      </c>
      <c r="G44" s="9">
        <v>0</v>
      </c>
      <c r="H44" s="9">
        <f t="shared" si="5"/>
        <v>0</v>
      </c>
    </row>
    <row r="45" spans="2:8" ht="14.45" customHeight="1" x14ac:dyDescent="0.25">
      <c r="B45" s="6" t="s">
        <v>45</v>
      </c>
      <c r="C45" s="9">
        <v>800000</v>
      </c>
      <c r="D45" s="9">
        <v>-800000</v>
      </c>
      <c r="E45" s="9">
        <f t="shared" si="3"/>
        <v>0</v>
      </c>
      <c r="F45" s="9">
        <v>0</v>
      </c>
      <c r="G45" s="9">
        <v>0</v>
      </c>
      <c r="H45" s="9">
        <f t="shared" si="5"/>
        <v>0</v>
      </c>
    </row>
    <row r="46" spans="2:8" ht="14.45" customHeight="1" x14ac:dyDescent="0.25">
      <c r="B46" s="8"/>
      <c r="C46" s="9"/>
      <c r="D46" s="9"/>
      <c r="E46" s="9"/>
      <c r="F46" s="9"/>
      <c r="G46" s="9"/>
      <c r="H46" s="9"/>
    </row>
    <row r="47" spans="2:8" ht="14.45" customHeight="1" x14ac:dyDescent="0.25">
      <c r="B47" s="11" t="s">
        <v>46</v>
      </c>
      <c r="C47" s="12">
        <f>C11+C21+C30+C41</f>
        <v>140037002.29514998</v>
      </c>
      <c r="D47" s="12">
        <f>D11+D21+D30+D41</f>
        <v>55743429.821420029</v>
      </c>
      <c r="E47" s="12">
        <f t="shared" si="3"/>
        <v>195780432.11657</v>
      </c>
      <c r="F47" s="12">
        <f t="shared" ref="F47:G47" si="8">F11+F21+F30+F41</f>
        <v>189054810.46341997</v>
      </c>
      <c r="G47" s="12">
        <f t="shared" si="8"/>
        <v>184114569.88270998</v>
      </c>
      <c r="H47" s="12">
        <f t="shared" si="5"/>
        <v>6725621.653150022</v>
      </c>
    </row>
    <row r="48" spans="2:8" ht="14.45" customHeight="1" x14ac:dyDescent="0.25">
      <c r="B48" s="2"/>
      <c r="C48" s="2"/>
      <c r="D48" s="2"/>
      <c r="E48" s="2"/>
      <c r="F48" s="2"/>
      <c r="G48" s="2"/>
      <c r="H48" s="2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ignoredErrors>
    <ignoredError sqref="E11:E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2020-05-04T21:09:00Z</dcterms:created>
  <dcterms:modified xsi:type="dcterms:W3CDTF">2024-04-02T17:53:40Z</dcterms:modified>
</cp:coreProperties>
</file>