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2\Trimestral\3er Trimestre\03.Reportes IMCO 3 Trimestre\03. Reportes Validados\"/>
    </mc:Choice>
  </mc:AlternateContent>
  <xr:revisionPtr revIDLastSave="0" documentId="8_{6808F364-5419-4D82-A8C4-7E97FD8934A3}" xr6:coauthVersionLast="47" xr6:coauthVersionMax="47" xr10:uidLastSave="{00000000-0000-0000-0000-000000000000}"/>
  <bookViews>
    <workbookView xWindow="-120" yWindow="-120" windowWidth="29040" windowHeight="15840" xr2:uid="{8D2290E5-CB11-44B1-A59C-3764AD753340}"/>
  </bookViews>
  <sheets>
    <sheet name="II.8 EACF" sheetId="1" r:id="rId1"/>
  </sheets>
  <definedNames>
    <definedName name="_xlnm.Print_Area" localSheetId="0">'II.8 EACF'!$B$2:$H$47</definedName>
    <definedName name="_xlnm.Print_Titles" localSheetId="0">'II.8 EACF'!$2:$10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C41" i="1"/>
  <c r="G30" i="1"/>
  <c r="G21" i="1"/>
  <c r="F21" i="1"/>
  <c r="G11" i="1"/>
  <c r="G47" i="1" l="1"/>
  <c r="C21" i="1"/>
  <c r="D21" i="1"/>
  <c r="C11" i="1"/>
  <c r="D30" i="1"/>
  <c r="D41" i="1"/>
  <c r="E12" i="1"/>
  <c r="E13" i="1"/>
  <c r="E14" i="1"/>
  <c r="E15" i="1"/>
  <c r="E16" i="1"/>
  <c r="E17" i="1"/>
  <c r="E18" i="1"/>
  <c r="E19" i="1"/>
  <c r="E22" i="1"/>
  <c r="E23" i="1"/>
  <c r="E24" i="1"/>
  <c r="E25" i="1"/>
  <c r="E26" i="1"/>
  <c r="E27" i="1"/>
  <c r="E28" i="1"/>
  <c r="E31" i="1"/>
  <c r="E32" i="1"/>
  <c r="E33" i="1"/>
  <c r="E34" i="1"/>
  <c r="E35" i="1"/>
  <c r="E36" i="1"/>
  <c r="E37" i="1"/>
  <c r="E38" i="1"/>
  <c r="E39" i="1"/>
  <c r="E42" i="1"/>
  <c r="E43" i="1"/>
  <c r="E44" i="1"/>
  <c r="E45" i="1"/>
  <c r="F11" i="1"/>
  <c r="C30" i="1"/>
  <c r="D11" i="1"/>
  <c r="F41" i="1"/>
  <c r="F30" i="1"/>
  <c r="E11" i="1" l="1"/>
  <c r="C47" i="1"/>
  <c r="H23" i="1"/>
  <c r="H22" i="1"/>
  <c r="H35" i="1"/>
  <c r="H19" i="1"/>
  <c r="H18" i="1"/>
  <c r="F47" i="1"/>
  <c r="H33" i="1"/>
  <c r="H17" i="1"/>
  <c r="H25" i="1"/>
  <c r="H24" i="1"/>
  <c r="D47" i="1"/>
  <c r="H34" i="1"/>
  <c r="H45" i="1"/>
  <c r="H32" i="1"/>
  <c r="H16" i="1"/>
  <c r="H39" i="1"/>
  <c r="H38" i="1"/>
  <c r="H37" i="1"/>
  <c r="H36" i="1"/>
  <c r="E30" i="1"/>
  <c r="H44" i="1"/>
  <c r="H31" i="1"/>
  <c r="H15" i="1"/>
  <c r="H43" i="1"/>
  <c r="H28" i="1"/>
  <c r="H14" i="1"/>
  <c r="E21" i="1"/>
  <c r="H42" i="1"/>
  <c r="H27" i="1"/>
  <c r="H13" i="1"/>
  <c r="E41" i="1"/>
  <c r="H26" i="1"/>
  <c r="H12" i="1"/>
  <c r="H11" i="1" l="1"/>
  <c r="H30" i="1"/>
  <c r="H21" i="1"/>
  <c r="H41" i="1"/>
  <c r="E47" i="1"/>
  <c r="H47" i="1" l="1"/>
</calcChain>
</file>

<file path=xl/sharedStrings.xml><?xml version="1.0" encoding="utf-8"?>
<sst xmlns="http://schemas.openxmlformats.org/spreadsheetml/2006/main" count="48" uniqueCount="48">
  <si>
    <t>GOBIERNO DEL ESTADO DE NUEVO LEÓN</t>
  </si>
  <si>
    <t>Estado Analítico del Ejercicio del Presupuesto de Egresos</t>
  </si>
  <si>
    <t>Clasificación Funcional (Finalidad y Función)</t>
  </si>
  <si>
    <t>Del 1 de enero al 30 de septiembre de 2022</t>
  </si>
  <si>
    <t>En miles de pesos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</si>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</sst>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justify" vertical="center" wrapText="1"/>
    </xf>
    <xf numFmtId="0" fontId="7" fillId="3" borderId="11" xfId="0" applyFont="1" applyFill="1" applyBorder="1" applyAlignment="1">
      <alignment horizontal="justify" vertical="center" wrapText="1"/>
    </xf>
    <xf numFmtId="164" fontId="7" fillId="3" borderId="11" xfId="0" applyNumberFormat="1" applyFont="1" applyFill="1" applyBorder="1" applyAlignment="1">
      <alignment horizontal="right" vertical="center" wrapText="1"/>
    </xf>
    <xf numFmtId="0" fontId="8" fillId="3" borderId="11" xfId="0" applyFont="1" applyFill="1" applyBorder="1" applyAlignment="1">
      <alignment horizontal="left" vertical="center" wrapText="1" indent="3"/>
    </xf>
    <xf numFmtId="164" fontId="8" fillId="3" borderId="11" xfId="0" applyNumberFormat="1" applyFont="1" applyFill="1" applyBorder="1" applyAlignment="1">
      <alignment horizontal="right" vertical="center" wrapText="1"/>
    </xf>
    <xf numFmtId="0" fontId="8" fillId="3" borderId="11" xfId="0" applyFont="1" applyFill="1" applyBorder="1" applyAlignment="1">
      <alignment horizontal="justify" vertical="center" wrapText="1"/>
    </xf>
    <xf numFmtId="164" fontId="8" fillId="3" borderId="11" xfId="0" applyNumberFormat="1" applyFont="1" applyFill="1" applyBorder="1" applyAlignment="1">
      <alignment horizontal="right" vertical="center"/>
    </xf>
    <xf numFmtId="164" fontId="7" fillId="3" borderId="11" xfId="0" applyNumberFormat="1" applyFont="1" applyFill="1" applyBorder="1" applyAlignment="1">
      <alignment horizontal="right" vertical="center"/>
    </xf>
    <xf numFmtId="0" fontId="8" fillId="3" borderId="12" xfId="0" applyFont="1" applyFill="1" applyBorder="1" applyAlignment="1">
      <alignment horizontal="justify" vertical="center" wrapText="1"/>
    </xf>
    <xf numFmtId="164" fontId="8" fillId="3" borderId="12" xfId="0" applyNumberFormat="1" applyFont="1" applyFill="1" applyBorder="1" applyAlignment="1">
      <alignment horizontal="right" vertical="center"/>
    </xf>
    <xf numFmtId="0" fontId="7" fillId="3" borderId="10" xfId="0" applyFont="1" applyFill="1" applyBorder="1" applyAlignment="1">
      <alignment horizontal="left" vertical="center" wrapText="1" indent="3"/>
    </xf>
    <xf numFmtId="164" fontId="7" fillId="3" borderId="10" xfId="0" applyNumberFormat="1" applyFont="1" applyFill="1" applyBorder="1" applyAlignment="1">
      <alignment horizontal="right" vertical="center"/>
    </xf>
    <xf numFmtId="0" fontId="8" fillId="0" borderId="0" xfId="0" applyFont="1"/>
    <xf numFmtId="165" fontId="2" fillId="0" borderId="0" xfId="1" applyNumberFormat="1" applyFont="1"/>
    <xf numFmtId="165" fontId="8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161925</xdr:rowOff>
    </xdr:from>
    <xdr:to>
      <xdr:col>7</xdr:col>
      <xdr:colOff>752475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7E0BC9-54D6-45E7-8AB0-6B89C866D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429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21680-911B-453A-9A3A-3796F7643AEA}">
  <sheetPr>
    <tabColor theme="0" tint="-0.249977111117893"/>
    <pageSetUpPr fitToPage="1"/>
  </sheetPr>
  <dimension ref="A2:H50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5" customWidth="1"/>
    <col min="3" max="8" width="12.7109375" style="5" customWidth="1"/>
    <col min="9" max="9" width="5.7109375" style="5" customWidth="1"/>
    <col min="10" max="16384" width="11.5703125" style="5"/>
  </cols>
  <sheetData>
    <row r="2" spans="2:8" ht="14.45" customHeight="1" x14ac:dyDescent="0.2">
      <c r="B2" s="2" t="s">
        <v>0</v>
      </c>
      <c r="C2" s="3"/>
      <c r="D2" s="3"/>
      <c r="E2" s="3"/>
      <c r="F2" s="3"/>
      <c r="G2" s="3"/>
      <c r="H2" s="4"/>
    </row>
    <row r="3" spans="2:8" ht="14.45" customHeight="1" x14ac:dyDescent="0.2">
      <c r="B3" s="6" t="s">
        <v>1</v>
      </c>
      <c r="C3" s="7"/>
      <c r="D3" s="7"/>
      <c r="E3" s="7"/>
      <c r="F3" s="7"/>
      <c r="G3" s="7"/>
      <c r="H3" s="8"/>
    </row>
    <row r="4" spans="2:8" ht="14.45" customHeight="1" x14ac:dyDescent="0.2">
      <c r="B4" s="6" t="s">
        <v>2</v>
      </c>
      <c r="C4" s="7"/>
      <c r="D4" s="7"/>
      <c r="E4" s="7"/>
      <c r="F4" s="7"/>
      <c r="G4" s="7"/>
      <c r="H4" s="8"/>
    </row>
    <row r="5" spans="2:8" ht="14.45" customHeight="1" x14ac:dyDescent="0.2">
      <c r="B5" s="9" t="s">
        <v>3</v>
      </c>
      <c r="C5" s="10"/>
      <c r="D5" s="10"/>
      <c r="E5" s="10"/>
      <c r="F5" s="10"/>
      <c r="G5" s="10"/>
      <c r="H5" s="11"/>
    </row>
    <row r="6" spans="2:8" ht="14.45" customHeight="1" x14ac:dyDescent="0.2">
      <c r="B6" s="12" t="s">
        <v>4</v>
      </c>
      <c r="C6" s="13"/>
      <c r="D6" s="13"/>
      <c r="E6" s="13"/>
      <c r="F6" s="13"/>
      <c r="G6" s="13"/>
      <c r="H6" s="14"/>
    </row>
    <row r="7" spans="2:8" ht="14.45" customHeight="1" x14ac:dyDescent="0.2">
      <c r="B7" s="15" t="s">
        <v>5</v>
      </c>
      <c r="C7" s="16" t="s">
        <v>6</v>
      </c>
      <c r="D7" s="16"/>
      <c r="E7" s="16"/>
      <c r="F7" s="16"/>
      <c r="G7" s="16"/>
      <c r="H7" s="16" t="s">
        <v>7</v>
      </c>
    </row>
    <row r="8" spans="2:8" ht="22.5" x14ac:dyDescent="0.2">
      <c r="B8" s="17"/>
      <c r="C8" s="18" t="s">
        <v>8</v>
      </c>
      <c r="D8" s="18" t="s">
        <v>9</v>
      </c>
      <c r="E8" s="18" t="s">
        <v>10</v>
      </c>
      <c r="F8" s="18" t="s">
        <v>11</v>
      </c>
      <c r="G8" s="18" t="s">
        <v>12</v>
      </c>
      <c r="H8" s="16"/>
    </row>
    <row r="9" spans="2:8" ht="14.45" customHeight="1" x14ac:dyDescent="0.2">
      <c r="B9" s="19"/>
      <c r="C9" s="18">
        <v>1</v>
      </c>
      <c r="D9" s="18">
        <v>2</v>
      </c>
      <c r="E9" s="18" t="s">
        <v>13</v>
      </c>
      <c r="F9" s="18">
        <v>4</v>
      </c>
      <c r="G9" s="18">
        <v>5</v>
      </c>
      <c r="H9" s="18" t="s">
        <v>14</v>
      </c>
    </row>
    <row r="10" spans="2:8" ht="14.45" customHeight="1" x14ac:dyDescent="0.2">
      <c r="B10" s="20"/>
      <c r="C10" s="20"/>
      <c r="D10" s="20"/>
      <c r="E10" s="20"/>
      <c r="F10" s="20"/>
      <c r="G10" s="20"/>
      <c r="H10" s="20"/>
    </row>
    <row r="11" spans="2:8" ht="14.45" customHeight="1" x14ac:dyDescent="0.2">
      <c r="B11" s="21" t="s">
        <v>15</v>
      </c>
      <c r="C11" s="22">
        <f>SUM(C12:C19)</f>
        <v>21112631.326090001</v>
      </c>
      <c r="D11" s="22">
        <f>SUM(D12:D19)</f>
        <v>6531235.5272100009</v>
      </c>
      <c r="E11" s="22">
        <f>C11+D11</f>
        <v>27643866.853300001</v>
      </c>
      <c r="F11" s="22">
        <f t="shared" ref="F11:G11" si="0">SUM(F12:F19)</f>
        <v>20002591.899940003</v>
      </c>
      <c r="G11" s="22">
        <f t="shared" si="0"/>
        <v>19200564.906360008</v>
      </c>
      <c r="H11" s="22">
        <f>E11-F11</f>
        <v>7641274.9533599988</v>
      </c>
    </row>
    <row r="12" spans="2:8" ht="14.45" customHeight="1" x14ac:dyDescent="0.2">
      <c r="B12" s="23" t="s">
        <v>16</v>
      </c>
      <c r="C12" s="24">
        <v>652575.14</v>
      </c>
      <c r="D12" s="24">
        <v>40000.000000000116</v>
      </c>
      <c r="E12" s="24">
        <f t="shared" ref="E12:E19" si="1">C12+D12</f>
        <v>692575.14000000013</v>
      </c>
      <c r="F12" s="24">
        <v>502581.34899999999</v>
      </c>
      <c r="G12" s="24">
        <v>502581.34899999999</v>
      </c>
      <c r="H12" s="24">
        <f t="shared" ref="H12:H19" si="2">E12-F12</f>
        <v>189993.79100000014</v>
      </c>
    </row>
    <row r="13" spans="2:8" ht="14.45" customHeight="1" x14ac:dyDescent="0.2">
      <c r="B13" s="23" t="s">
        <v>17</v>
      </c>
      <c r="C13" s="24">
        <v>7804852.8618600005</v>
      </c>
      <c r="D13" s="24">
        <v>1043017.08204</v>
      </c>
      <c r="E13" s="24">
        <f t="shared" si="1"/>
        <v>8847869.9439000003</v>
      </c>
      <c r="F13" s="24">
        <v>6466081.4813600015</v>
      </c>
      <c r="G13" s="24">
        <v>6301214.7025900027</v>
      </c>
      <c r="H13" s="24">
        <f t="shared" si="2"/>
        <v>2381788.4625399988</v>
      </c>
    </row>
    <row r="14" spans="2:8" ht="14.45" customHeight="1" x14ac:dyDescent="0.2">
      <c r="B14" s="23" t="s">
        <v>18</v>
      </c>
      <c r="C14" s="24">
        <v>1201353.26413</v>
      </c>
      <c r="D14" s="24">
        <v>111813.10209</v>
      </c>
      <c r="E14" s="24">
        <f t="shared" si="1"/>
        <v>1313166.36622</v>
      </c>
      <c r="F14" s="24">
        <v>913765.47668999969</v>
      </c>
      <c r="G14" s="24">
        <v>896652.38935000042</v>
      </c>
      <c r="H14" s="24">
        <f t="shared" si="2"/>
        <v>399400.88953000028</v>
      </c>
    </row>
    <row r="15" spans="2:8" ht="14.45" customHeight="1" x14ac:dyDescent="0.2">
      <c r="B15" s="23" t="s">
        <v>19</v>
      </c>
      <c r="C15" s="24">
        <v>0</v>
      </c>
      <c r="D15" s="24">
        <v>0</v>
      </c>
      <c r="E15" s="24">
        <f t="shared" si="1"/>
        <v>0</v>
      </c>
      <c r="F15" s="24">
        <v>0</v>
      </c>
      <c r="G15" s="24">
        <v>0</v>
      </c>
      <c r="H15" s="24">
        <f t="shared" si="2"/>
        <v>0</v>
      </c>
    </row>
    <row r="16" spans="2:8" ht="14.45" customHeight="1" x14ac:dyDescent="0.2">
      <c r="B16" s="23" t="s">
        <v>20</v>
      </c>
      <c r="C16" s="24">
        <v>1608239.102380001</v>
      </c>
      <c r="D16" s="24">
        <v>4249038.7487200005</v>
      </c>
      <c r="E16" s="24">
        <f t="shared" si="1"/>
        <v>5857277.8511000015</v>
      </c>
      <c r="F16" s="24">
        <v>5064211.9654100006</v>
      </c>
      <c r="G16" s="24">
        <v>4974795.5823999997</v>
      </c>
      <c r="H16" s="24">
        <f t="shared" si="2"/>
        <v>793065.88569000084</v>
      </c>
    </row>
    <row r="17" spans="2:8" ht="14.45" customHeight="1" x14ac:dyDescent="0.2">
      <c r="B17" s="23" t="s">
        <v>21</v>
      </c>
      <c r="C17" s="24">
        <v>0</v>
      </c>
      <c r="D17" s="24">
        <v>320.37259000000006</v>
      </c>
      <c r="E17" s="24">
        <f t="shared" si="1"/>
        <v>320.37259000000006</v>
      </c>
      <c r="F17" s="24">
        <v>320.37259000000006</v>
      </c>
      <c r="G17" s="24">
        <v>316.11164000000002</v>
      </c>
      <c r="H17" s="24">
        <f t="shared" si="2"/>
        <v>0</v>
      </c>
    </row>
    <row r="18" spans="2:8" ht="14.45" customHeight="1" x14ac:dyDescent="0.2">
      <c r="B18" s="23" t="s">
        <v>22</v>
      </c>
      <c r="C18" s="24">
        <v>7537276.7918600012</v>
      </c>
      <c r="D18" s="24">
        <v>389090.73657000088</v>
      </c>
      <c r="E18" s="24">
        <f t="shared" si="1"/>
        <v>7926367.5284300018</v>
      </c>
      <c r="F18" s="24">
        <v>4990831.3356399983</v>
      </c>
      <c r="G18" s="24">
        <v>4677840.0690700039</v>
      </c>
      <c r="H18" s="24">
        <f t="shared" si="2"/>
        <v>2935536.1927900035</v>
      </c>
    </row>
    <row r="19" spans="2:8" ht="14.45" customHeight="1" x14ac:dyDescent="0.2">
      <c r="B19" s="23" t="s">
        <v>23</v>
      </c>
      <c r="C19" s="24">
        <v>2308334.1658599991</v>
      </c>
      <c r="D19" s="24">
        <v>697955.48519999988</v>
      </c>
      <c r="E19" s="24">
        <f t="shared" si="1"/>
        <v>3006289.6510599991</v>
      </c>
      <c r="F19" s="24">
        <v>2064799.9192499998</v>
      </c>
      <c r="G19" s="24">
        <v>1847164.702309998</v>
      </c>
      <c r="H19" s="24">
        <f t="shared" si="2"/>
        <v>941489.73180999933</v>
      </c>
    </row>
    <row r="20" spans="2:8" ht="14.45" customHeight="1" x14ac:dyDescent="0.2">
      <c r="B20" s="25"/>
      <c r="C20" s="24"/>
      <c r="D20" s="24"/>
      <c r="E20" s="24"/>
      <c r="F20" s="24"/>
      <c r="G20" s="24"/>
      <c r="H20" s="24"/>
    </row>
    <row r="21" spans="2:8" ht="14.45" customHeight="1" x14ac:dyDescent="0.2">
      <c r="B21" s="21" t="s">
        <v>24</v>
      </c>
      <c r="C21" s="22">
        <f>SUM(C22:C28)</f>
        <v>64541240.01235</v>
      </c>
      <c r="D21" s="22">
        <f>SUM(D22:D28)</f>
        <v>-3299489.0009799972</v>
      </c>
      <c r="E21" s="22">
        <f t="shared" ref="E21:E47" si="3">C21+D21</f>
        <v>61241751.011370003</v>
      </c>
      <c r="F21" s="22">
        <f t="shared" ref="F21:G21" si="4">SUM(F22:F28)</f>
        <v>38533459.740759984</v>
      </c>
      <c r="G21" s="22">
        <f t="shared" si="4"/>
        <v>38110067.506189987</v>
      </c>
      <c r="H21" s="22">
        <f t="shared" ref="H21:H47" si="5">E21-F21</f>
        <v>22708291.27061002</v>
      </c>
    </row>
    <row r="22" spans="2:8" ht="14.45" customHeight="1" x14ac:dyDescent="0.2">
      <c r="B22" s="23" t="s">
        <v>25</v>
      </c>
      <c r="C22" s="24">
        <v>203282.83352999989</v>
      </c>
      <c r="D22" s="24">
        <v>101895.48278000001</v>
      </c>
      <c r="E22" s="24">
        <f t="shared" si="3"/>
        <v>305178.31630999991</v>
      </c>
      <c r="F22" s="24">
        <v>146095.47178000002</v>
      </c>
      <c r="G22" s="24">
        <v>144958.32794000005</v>
      </c>
      <c r="H22" s="24">
        <f t="shared" si="5"/>
        <v>159082.84452999989</v>
      </c>
    </row>
    <row r="23" spans="2:8" ht="14.45" customHeight="1" x14ac:dyDescent="0.2">
      <c r="B23" s="23" t="s">
        <v>26</v>
      </c>
      <c r="C23" s="24">
        <v>8666922.0867300034</v>
      </c>
      <c r="D23" s="24">
        <v>-5150684.0683599962</v>
      </c>
      <c r="E23" s="24">
        <f t="shared" si="3"/>
        <v>3516238.0183700072</v>
      </c>
      <c r="F23" s="24">
        <v>1876150.5749499998</v>
      </c>
      <c r="G23" s="24">
        <v>1823822.0259500002</v>
      </c>
      <c r="H23" s="24">
        <f t="shared" si="5"/>
        <v>1640087.4434200074</v>
      </c>
    </row>
    <row r="24" spans="2:8" ht="14.45" customHeight="1" x14ac:dyDescent="0.2">
      <c r="B24" s="23" t="s">
        <v>27</v>
      </c>
      <c r="C24" s="24">
        <v>7353964.9977900004</v>
      </c>
      <c r="D24" s="24">
        <v>459413.15044000035</v>
      </c>
      <c r="E24" s="24">
        <f t="shared" si="3"/>
        <v>7813378.1482300004</v>
      </c>
      <c r="F24" s="24">
        <v>5062494.5975000011</v>
      </c>
      <c r="G24" s="24">
        <v>4991782.1287700012</v>
      </c>
      <c r="H24" s="24">
        <f t="shared" si="5"/>
        <v>2750883.5507299993</v>
      </c>
    </row>
    <row r="25" spans="2:8" ht="14.45" customHeight="1" x14ac:dyDescent="0.2">
      <c r="B25" s="23" t="s">
        <v>28</v>
      </c>
      <c r="C25" s="24">
        <v>909751.37050000031</v>
      </c>
      <c r="D25" s="24">
        <v>130884.27575999999</v>
      </c>
      <c r="E25" s="24">
        <f t="shared" si="3"/>
        <v>1040635.6462600003</v>
      </c>
      <c r="F25" s="24">
        <v>770217.56561000005</v>
      </c>
      <c r="G25" s="24">
        <v>665270.74081999995</v>
      </c>
      <c r="H25" s="24">
        <f t="shared" si="5"/>
        <v>270418.08065000025</v>
      </c>
    </row>
    <row r="26" spans="2:8" ht="14.45" customHeight="1" x14ac:dyDescent="0.2">
      <c r="B26" s="23" t="s">
        <v>29</v>
      </c>
      <c r="C26" s="24">
        <v>40621441.652659997</v>
      </c>
      <c r="D26" s="24">
        <v>606735.02855999896</v>
      </c>
      <c r="E26" s="24">
        <f t="shared" si="3"/>
        <v>41228176.681219995</v>
      </c>
      <c r="F26" s="24">
        <v>26852145.834689982</v>
      </c>
      <c r="G26" s="24">
        <v>26766770.69063998</v>
      </c>
      <c r="H26" s="24">
        <f t="shared" si="5"/>
        <v>14376030.846530013</v>
      </c>
    </row>
    <row r="27" spans="2:8" ht="14.45" customHeight="1" x14ac:dyDescent="0.2">
      <c r="B27" s="23" t="s">
        <v>30</v>
      </c>
      <c r="C27" s="24">
        <v>6707625.2248499999</v>
      </c>
      <c r="D27" s="24">
        <v>522741.60536999995</v>
      </c>
      <c r="E27" s="24">
        <f t="shared" si="3"/>
        <v>7230366.8302199999</v>
      </c>
      <c r="F27" s="24">
        <v>3779460.8266900009</v>
      </c>
      <c r="G27" s="24">
        <v>3673415.277340001</v>
      </c>
      <c r="H27" s="24">
        <f t="shared" si="5"/>
        <v>3450906.0035299989</v>
      </c>
    </row>
    <row r="28" spans="2:8" ht="14.45" customHeight="1" x14ac:dyDescent="0.2">
      <c r="B28" s="23" t="s">
        <v>31</v>
      </c>
      <c r="C28" s="24">
        <v>78251.846289999987</v>
      </c>
      <c r="D28" s="24">
        <v>29525.52447</v>
      </c>
      <c r="E28" s="24">
        <f t="shared" si="3"/>
        <v>107777.37075999999</v>
      </c>
      <c r="F28" s="24">
        <v>46894.86954</v>
      </c>
      <c r="G28" s="24">
        <v>44048.314730000006</v>
      </c>
      <c r="H28" s="24">
        <f t="shared" si="5"/>
        <v>60882.501219999991</v>
      </c>
    </row>
    <row r="29" spans="2:8" ht="14.45" customHeight="1" x14ac:dyDescent="0.2">
      <c r="B29" s="25"/>
      <c r="C29" s="26"/>
      <c r="D29" s="26"/>
      <c r="E29" s="26"/>
      <c r="F29" s="26"/>
      <c r="G29" s="26"/>
      <c r="H29" s="26"/>
    </row>
    <row r="30" spans="2:8" ht="14.45" customHeight="1" x14ac:dyDescent="0.2">
      <c r="B30" s="21" t="s">
        <v>32</v>
      </c>
      <c r="C30" s="27">
        <f>SUM(C31:C39)</f>
        <v>3086205.9128800002</v>
      </c>
      <c r="D30" s="27">
        <f>SUM(D31:D39)</f>
        <v>6285501.0131599996</v>
      </c>
      <c r="E30" s="27">
        <f t="shared" si="3"/>
        <v>9371706.9260399994</v>
      </c>
      <c r="F30" s="27">
        <f t="shared" ref="F30:G30" si="6">SUM(F31:F39)</f>
        <v>2883642.5714500002</v>
      </c>
      <c r="G30" s="27">
        <f t="shared" si="6"/>
        <v>2555375.37739</v>
      </c>
      <c r="H30" s="27">
        <f t="shared" si="5"/>
        <v>6488064.3545899987</v>
      </c>
    </row>
    <row r="31" spans="2:8" ht="14.45" customHeight="1" x14ac:dyDescent="0.2">
      <c r="B31" s="23" t="s">
        <v>33</v>
      </c>
      <c r="C31" s="26">
        <v>544056.47146999999</v>
      </c>
      <c r="D31" s="26">
        <v>118021.94060999999</v>
      </c>
      <c r="E31" s="26">
        <f t="shared" si="3"/>
        <v>662078.41207999992</v>
      </c>
      <c r="F31" s="26">
        <v>432191.36892000021</v>
      </c>
      <c r="G31" s="26">
        <v>407619.00071000011</v>
      </c>
      <c r="H31" s="26">
        <f t="shared" si="5"/>
        <v>229887.04315999971</v>
      </c>
    </row>
    <row r="32" spans="2:8" ht="14.45" customHeight="1" x14ac:dyDescent="0.2">
      <c r="B32" s="23" t="s">
        <v>34</v>
      </c>
      <c r="C32" s="26">
        <v>295842.076</v>
      </c>
      <c r="D32" s="26">
        <v>305287.61303000012</v>
      </c>
      <c r="E32" s="26">
        <f t="shared" si="3"/>
        <v>601129.68903000013</v>
      </c>
      <c r="F32" s="26">
        <v>215118.61510000002</v>
      </c>
      <c r="G32" s="26">
        <v>163967.54880999998</v>
      </c>
      <c r="H32" s="26">
        <f t="shared" si="5"/>
        <v>386011.07393000007</v>
      </c>
    </row>
    <row r="33" spans="2:8" ht="14.45" customHeight="1" x14ac:dyDescent="0.2">
      <c r="B33" s="23" t="s">
        <v>35</v>
      </c>
      <c r="C33" s="26">
        <v>4481.8226699999996</v>
      </c>
      <c r="D33" s="26">
        <v>618.54753000000005</v>
      </c>
      <c r="E33" s="26">
        <f t="shared" si="3"/>
        <v>5100.3701999999994</v>
      </c>
      <c r="F33" s="26">
        <v>3027.3773100000003</v>
      </c>
      <c r="G33" s="26">
        <v>3013.03568</v>
      </c>
      <c r="H33" s="26">
        <f t="shared" si="5"/>
        <v>2072.9928899999991</v>
      </c>
    </row>
    <row r="34" spans="2:8" ht="14.45" customHeight="1" x14ac:dyDescent="0.2">
      <c r="B34" s="23" t="s">
        <v>36</v>
      </c>
      <c r="C34" s="26">
        <v>0</v>
      </c>
      <c r="D34" s="26">
        <v>0</v>
      </c>
      <c r="E34" s="26">
        <f t="shared" si="3"/>
        <v>0</v>
      </c>
      <c r="F34" s="26">
        <v>0</v>
      </c>
      <c r="G34" s="26">
        <v>0</v>
      </c>
      <c r="H34" s="26">
        <f t="shared" si="5"/>
        <v>0</v>
      </c>
    </row>
    <row r="35" spans="2:8" ht="14.45" customHeight="1" x14ac:dyDescent="0.2">
      <c r="B35" s="23" t="s">
        <v>37</v>
      </c>
      <c r="C35" s="26">
        <v>2034677.2250800002</v>
      </c>
      <c r="D35" s="26">
        <v>5811352.5603799997</v>
      </c>
      <c r="E35" s="26">
        <f t="shared" si="3"/>
        <v>7846029.7854599999</v>
      </c>
      <c r="F35" s="26">
        <v>2040271.5751100001</v>
      </c>
      <c r="G35" s="26">
        <v>1797575.0000600002</v>
      </c>
      <c r="H35" s="26">
        <f t="shared" si="5"/>
        <v>5805758.2103499994</v>
      </c>
    </row>
    <row r="36" spans="2:8" ht="14.45" customHeight="1" x14ac:dyDescent="0.2">
      <c r="B36" s="23" t="s">
        <v>38</v>
      </c>
      <c r="C36" s="26">
        <v>0</v>
      </c>
      <c r="D36" s="26">
        <v>0</v>
      </c>
      <c r="E36" s="26">
        <f t="shared" si="3"/>
        <v>0</v>
      </c>
      <c r="F36" s="26">
        <v>0</v>
      </c>
      <c r="G36" s="26">
        <v>0</v>
      </c>
      <c r="H36" s="26">
        <f t="shared" si="5"/>
        <v>0</v>
      </c>
    </row>
    <row r="37" spans="2:8" ht="14.45" customHeight="1" x14ac:dyDescent="0.2">
      <c r="B37" s="23" t="s">
        <v>39</v>
      </c>
      <c r="C37" s="26">
        <v>178159.50403000001</v>
      </c>
      <c r="D37" s="26">
        <v>49327.141019999988</v>
      </c>
      <c r="E37" s="26">
        <f t="shared" si="3"/>
        <v>227486.64504999999</v>
      </c>
      <c r="F37" s="26">
        <v>170523.67861999999</v>
      </c>
      <c r="G37" s="26">
        <v>160877.33444999999</v>
      </c>
      <c r="H37" s="26">
        <f t="shared" si="5"/>
        <v>56962.96643</v>
      </c>
    </row>
    <row r="38" spans="2:8" ht="14.45" customHeight="1" x14ac:dyDescent="0.2">
      <c r="B38" s="23" t="s">
        <v>40</v>
      </c>
      <c r="C38" s="26">
        <v>28252.597530000003</v>
      </c>
      <c r="D38" s="26">
        <v>893.21058999999934</v>
      </c>
      <c r="E38" s="26">
        <f t="shared" si="3"/>
        <v>29145.808120000002</v>
      </c>
      <c r="F38" s="26">
        <v>22113.740389999995</v>
      </c>
      <c r="G38" s="26">
        <v>21927.241679999999</v>
      </c>
      <c r="H38" s="26">
        <f t="shared" si="5"/>
        <v>7032.0677300000061</v>
      </c>
    </row>
    <row r="39" spans="2:8" ht="14.45" customHeight="1" x14ac:dyDescent="0.2">
      <c r="B39" s="23" t="s">
        <v>41</v>
      </c>
      <c r="C39" s="26">
        <v>736.21609999999998</v>
      </c>
      <c r="D39" s="26">
        <v>0</v>
      </c>
      <c r="E39" s="26">
        <f t="shared" si="3"/>
        <v>736.21609999999998</v>
      </c>
      <c r="F39" s="26">
        <v>396.21600000000001</v>
      </c>
      <c r="G39" s="26">
        <v>396.21600000000001</v>
      </c>
      <c r="H39" s="26">
        <f t="shared" si="5"/>
        <v>340.00009999999997</v>
      </c>
    </row>
    <row r="40" spans="2:8" ht="14.45" customHeight="1" x14ac:dyDescent="0.2">
      <c r="B40" s="28"/>
      <c r="C40" s="29"/>
      <c r="D40" s="29"/>
      <c r="E40" s="29"/>
      <c r="F40" s="29"/>
      <c r="G40" s="29"/>
      <c r="H40" s="29"/>
    </row>
    <row r="41" spans="2:8" ht="14.45" customHeight="1" x14ac:dyDescent="0.2">
      <c r="B41" s="21" t="s">
        <v>42</v>
      </c>
      <c r="C41" s="27">
        <f>SUM(C42:C45)</f>
        <v>29454175.707460001</v>
      </c>
      <c r="D41" s="27">
        <f>SUM(D42:D45)</f>
        <v>11485737.058509998</v>
      </c>
      <c r="E41" s="27">
        <f t="shared" si="3"/>
        <v>40939912.765969999</v>
      </c>
      <c r="F41" s="27">
        <f t="shared" ref="F41:G41" si="7">SUM(F42:F45)</f>
        <v>33513612.895259999</v>
      </c>
      <c r="G41" s="27">
        <f t="shared" si="7"/>
        <v>33388808.797509998</v>
      </c>
      <c r="H41" s="27">
        <f t="shared" si="5"/>
        <v>7426299.8707100004</v>
      </c>
    </row>
    <row r="42" spans="2:8" ht="14.45" customHeight="1" x14ac:dyDescent="0.2">
      <c r="B42" s="23" t="s">
        <v>43</v>
      </c>
      <c r="C42" s="26">
        <v>8500839.9794900008</v>
      </c>
      <c r="D42" s="26">
        <v>9013913.4009900037</v>
      </c>
      <c r="E42" s="26">
        <f t="shared" si="3"/>
        <v>17514753.380480006</v>
      </c>
      <c r="F42" s="26">
        <v>15748291.530670004</v>
      </c>
      <c r="G42" s="26">
        <v>15748291.530670004</v>
      </c>
      <c r="H42" s="26">
        <f t="shared" si="5"/>
        <v>1766461.8498100024</v>
      </c>
    </row>
    <row r="43" spans="2:8" ht="22.5" x14ac:dyDescent="0.2">
      <c r="B43" s="23" t="s">
        <v>44</v>
      </c>
      <c r="C43" s="26">
        <v>20153335.72797</v>
      </c>
      <c r="D43" s="26">
        <v>3271823.6575199952</v>
      </c>
      <c r="E43" s="26">
        <f t="shared" si="3"/>
        <v>23425159.385489997</v>
      </c>
      <c r="F43" s="26">
        <v>17765321.364589997</v>
      </c>
      <c r="G43" s="26">
        <v>17640517.266839992</v>
      </c>
      <c r="H43" s="26">
        <f t="shared" si="5"/>
        <v>5659838.0208999999</v>
      </c>
    </row>
    <row r="44" spans="2:8" ht="14.45" customHeight="1" x14ac:dyDescent="0.2">
      <c r="B44" s="23" t="s">
        <v>45</v>
      </c>
      <c r="C44" s="26">
        <v>0</v>
      </c>
      <c r="D44" s="26">
        <v>0</v>
      </c>
      <c r="E44" s="26">
        <f t="shared" si="3"/>
        <v>0</v>
      </c>
      <c r="F44" s="26">
        <v>0</v>
      </c>
      <c r="G44" s="26">
        <v>0</v>
      </c>
      <c r="H44" s="26">
        <f t="shared" si="5"/>
        <v>0</v>
      </c>
    </row>
    <row r="45" spans="2:8" ht="14.45" customHeight="1" x14ac:dyDescent="0.2">
      <c r="B45" s="23" t="s">
        <v>46</v>
      </c>
      <c r="C45" s="26">
        <v>800000</v>
      </c>
      <c r="D45" s="26">
        <v>-800000</v>
      </c>
      <c r="E45" s="26">
        <f t="shared" si="3"/>
        <v>0</v>
      </c>
      <c r="F45" s="26">
        <v>0</v>
      </c>
      <c r="G45" s="26">
        <v>0</v>
      </c>
      <c r="H45" s="26">
        <f t="shared" si="5"/>
        <v>0</v>
      </c>
    </row>
    <row r="46" spans="2:8" ht="14.45" customHeight="1" x14ac:dyDescent="0.2">
      <c r="B46" s="25"/>
      <c r="C46" s="26"/>
      <c r="D46" s="26"/>
      <c r="E46" s="26"/>
      <c r="F46" s="26"/>
      <c r="G46" s="26"/>
      <c r="H46" s="26"/>
    </row>
    <row r="47" spans="2:8" ht="14.45" customHeight="1" x14ac:dyDescent="0.2">
      <c r="B47" s="30" t="s">
        <v>47</v>
      </c>
      <c r="C47" s="31">
        <f>C11+C21+C30+C41</f>
        <v>118194252.95878001</v>
      </c>
      <c r="D47" s="31">
        <f>D11+D21+D30+D41</f>
        <v>21002984.597900003</v>
      </c>
      <c r="E47" s="31">
        <f t="shared" si="3"/>
        <v>139197237.55668002</v>
      </c>
      <c r="F47" s="31">
        <f t="shared" ref="F47:G47" si="8">F11+F21+F30+F41</f>
        <v>94933307.107409984</v>
      </c>
      <c r="G47" s="31">
        <f t="shared" si="8"/>
        <v>93254816.587449998</v>
      </c>
      <c r="H47" s="31">
        <f t="shared" si="5"/>
        <v>44263930.44927004</v>
      </c>
    </row>
    <row r="48" spans="2:8" ht="14.45" customHeight="1" x14ac:dyDescent="0.2">
      <c r="B48" s="32"/>
      <c r="C48" s="32"/>
      <c r="D48" s="32"/>
      <c r="E48" s="32"/>
      <c r="F48" s="32"/>
      <c r="G48" s="32"/>
      <c r="H48" s="32"/>
    </row>
    <row r="49" spans="2:8" ht="14.45" customHeight="1" x14ac:dyDescent="0.2">
      <c r="B49" s="32"/>
      <c r="C49" s="33"/>
      <c r="D49" s="33"/>
      <c r="E49" s="33"/>
      <c r="F49" s="33"/>
      <c r="G49" s="33"/>
      <c r="H49" s="32"/>
    </row>
    <row r="50" spans="2:8" ht="14.45" customHeight="1" x14ac:dyDescent="0.2">
      <c r="C50" s="34"/>
      <c r="D50" s="34"/>
      <c r="E50" s="34"/>
      <c r="F50" s="34"/>
      <c r="G50" s="34"/>
    </row>
  </sheetData>
  <mergeCells count="8">
    <mergeCell ref="B7:B9"/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" right="0" top="0.39370078740157483" bottom="0.39370078740157483" header="0.31496062992125984" footer="0.31496062992125984"/>
  <pageSetup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II.8 EACF</vt:lpstr>
      <vt:lpstr>'II.8 EACF'!Área_de_impresión</vt:lpstr>
      <vt:lpstr>'II.8 EACF'!Títulos_a_imprimir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Gonzalez Aranda</dc:creator>
  <cp:lastModifiedBy>Rogelio Gonzalez Aranda</cp:lastModifiedBy>
  <dcterms:created xsi:type="dcterms:W3CDTF">2022-10-28T16:27:06Z</dcterms:created>
  <dcterms:modified xsi:type="dcterms:W3CDTF">2022-10-28T16:27:53Z</dcterms:modified>
</cp:coreProperties>
</file>