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2do Trimestre\03. Reportes IMCO 2 Trimestre\03. Reportes Validados\"/>
    </mc:Choice>
  </mc:AlternateContent>
  <bookViews>
    <workbookView xWindow="-120" yWindow="-120" windowWidth="28920" windowHeight="12255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<sst xmlns="http://schemas.openxmlformats.org/spreadsheetml/2006/main" count="48" uniqueCount="48">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</sst>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7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wrapText="1" indent="3"/>
    </xf>
    <xf numFmtId="164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 indent="3"/>
    </xf>
    <xf numFmtId="164" fontId="6" fillId="2" borderId="1" xfId="0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justify" vertical="center" wrapText="1"/>
    </xf>
    <xf numFmtId="164" fontId="7" fillId="2" borderId="12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48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2" customWidth="1"/>
  </cols>
  <sheetData>
    <row r="1" spans="1:8" ht="14.45" customHeight="1" x14ac:dyDescent="0.25">
      <c r="A1" s="1"/>
      <c r="B1" s="2"/>
      <c r="C1" s="2"/>
      <c r="D1" s="2"/>
      <c r="E1" s="2"/>
      <c r="F1" s="2"/>
      <c r="G1" s="2"/>
      <c r="H1" s="2"/>
    </row>
    <row r="2" spans="1:8" ht="14.45" customHeight="1" x14ac:dyDescent="0.25">
      <c r="A2" s="1"/>
      <c r="B2" s="18" t="s">
        <v>0</v>
      </c>
      <c r="C2" s="19"/>
      <c r="D2" s="19"/>
      <c r="E2" s="19"/>
      <c r="F2" s="19"/>
      <c r="G2" s="19"/>
      <c r="H2" s="20"/>
    </row>
    <row r="3" spans="1:8" ht="14.45" customHeight="1" x14ac:dyDescent="0.25">
      <c r="A3" s="1"/>
      <c r="B3" s="21" t="s">
        <v>1</v>
      </c>
      <c r="C3" s="22"/>
      <c r="D3" s="22"/>
      <c r="E3" s="22"/>
      <c r="F3" s="22"/>
      <c r="G3" s="22"/>
      <c r="H3" s="23"/>
    </row>
    <row r="4" spans="1:8" ht="14.45" customHeight="1" x14ac:dyDescent="0.25">
      <c r="A4" s="1"/>
      <c r="B4" s="21" t="s">
        <v>2</v>
      </c>
      <c r="C4" s="22"/>
      <c r="D4" s="22"/>
      <c r="E4" s="22"/>
      <c r="F4" s="22"/>
      <c r="G4" s="22"/>
      <c r="H4" s="23"/>
    </row>
    <row r="5" spans="1:8" ht="14.45" customHeight="1" x14ac:dyDescent="0.25">
      <c r="A5" s="1"/>
      <c r="B5" s="24" t="s">
        <v>47</v>
      </c>
      <c r="C5" s="25"/>
      <c r="D5" s="25"/>
      <c r="E5" s="25"/>
      <c r="F5" s="25"/>
      <c r="G5" s="25"/>
      <c r="H5" s="26"/>
    </row>
    <row r="6" spans="1:8" ht="14.45" customHeight="1" x14ac:dyDescent="0.25">
      <c r="A6" s="1"/>
      <c r="B6" s="27" t="s">
        <v>3</v>
      </c>
      <c r="C6" s="28"/>
      <c r="D6" s="28"/>
      <c r="E6" s="28"/>
      <c r="F6" s="28"/>
      <c r="G6" s="28"/>
      <c r="H6" s="29"/>
    </row>
    <row r="7" spans="1:8" ht="14.45" customHeight="1" x14ac:dyDescent="0.25">
      <c r="A7" s="1"/>
      <c r="B7" s="30" t="s">
        <v>6</v>
      </c>
      <c r="C7" s="17" t="s">
        <v>4</v>
      </c>
      <c r="D7" s="17"/>
      <c r="E7" s="17"/>
      <c r="F7" s="17"/>
      <c r="G7" s="17"/>
      <c r="H7" s="17" t="s">
        <v>5</v>
      </c>
    </row>
    <row r="8" spans="1:8" ht="22.5" x14ac:dyDescent="0.25">
      <c r="A8" s="1"/>
      <c r="B8" s="31"/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17"/>
    </row>
    <row r="9" spans="1:8" ht="14.45" customHeight="1" x14ac:dyDescent="0.25">
      <c r="A9" s="1"/>
      <c r="B9" s="32"/>
      <c r="C9" s="16">
        <v>1</v>
      </c>
      <c r="D9" s="16">
        <v>2</v>
      </c>
      <c r="E9" s="16" t="s">
        <v>12</v>
      </c>
      <c r="F9" s="16">
        <v>4</v>
      </c>
      <c r="G9" s="16">
        <v>5</v>
      </c>
      <c r="H9" s="16" t="s">
        <v>13</v>
      </c>
    </row>
    <row r="10" spans="1:8" ht="14.45" customHeight="1" x14ac:dyDescent="0.25">
      <c r="A10" s="1"/>
      <c r="B10" s="4"/>
      <c r="C10" s="4"/>
      <c r="D10" s="4"/>
      <c r="E10" s="4"/>
      <c r="F10" s="4"/>
      <c r="G10" s="4"/>
      <c r="H10" s="4"/>
    </row>
    <row r="11" spans="1:8" ht="14.45" customHeight="1" x14ac:dyDescent="0.25">
      <c r="A11" s="1"/>
      <c r="B11" s="5" t="s">
        <v>14</v>
      </c>
      <c r="C11" s="6">
        <f>SUM(C12:C19)</f>
        <v>22621158.365359996</v>
      </c>
      <c r="D11" s="6">
        <f>SUM(D12:D19)</f>
        <v>12180516.050760001</v>
      </c>
      <c r="E11" s="6">
        <f>C11+D11</f>
        <v>34801674.416119993</v>
      </c>
      <c r="F11" s="6">
        <f t="shared" ref="F11:G11" si="0">SUM(F12:F19)</f>
        <v>18326470.783070002</v>
      </c>
      <c r="G11" s="6">
        <f t="shared" si="0"/>
        <v>17018686.50285</v>
      </c>
      <c r="H11" s="6">
        <f>E11-F11</f>
        <v>16475203.633049991</v>
      </c>
    </row>
    <row r="12" spans="1:8" ht="14.45" customHeight="1" x14ac:dyDescent="0.25">
      <c r="A12" s="1"/>
      <c r="B12" s="7" t="s">
        <v>15</v>
      </c>
      <c r="C12" s="8">
        <v>755575.14</v>
      </c>
      <c r="D12" s="8">
        <v>22800</v>
      </c>
      <c r="E12" s="8">
        <f t="shared" ref="E12:E19" si="1">C12+D12</f>
        <v>778375.14</v>
      </c>
      <c r="F12" s="8">
        <v>446397.81381999998</v>
      </c>
      <c r="G12" s="8">
        <v>443571.61381999997</v>
      </c>
      <c r="H12" s="8">
        <f t="shared" ref="H12:H19" si="2">E12-F12</f>
        <v>331977.32618000003</v>
      </c>
    </row>
    <row r="13" spans="1:8" ht="14.45" customHeight="1" x14ac:dyDescent="0.25">
      <c r="A13" s="1"/>
      <c r="B13" s="7" t="s">
        <v>16</v>
      </c>
      <c r="C13" s="8">
        <v>8863583.9309799969</v>
      </c>
      <c r="D13" s="8">
        <v>1332838.1429099995</v>
      </c>
      <c r="E13" s="8">
        <f t="shared" si="1"/>
        <v>10196422.073889997</v>
      </c>
      <c r="F13" s="8">
        <v>4954806.6033799993</v>
      </c>
      <c r="G13" s="8">
        <v>4763900.4828700004</v>
      </c>
      <c r="H13" s="8">
        <f t="shared" si="2"/>
        <v>5241615.4705099976</v>
      </c>
    </row>
    <row r="14" spans="1:8" ht="14.45" customHeight="1" x14ac:dyDescent="0.25">
      <c r="A14" s="1"/>
      <c r="B14" s="7" t="s">
        <v>17</v>
      </c>
      <c r="C14" s="8">
        <v>1236917.0606199997</v>
      </c>
      <c r="D14" s="8">
        <v>927195.6645099998</v>
      </c>
      <c r="E14" s="8">
        <f t="shared" si="1"/>
        <v>2164112.7251299992</v>
      </c>
      <c r="F14" s="8">
        <v>1432134.3473899998</v>
      </c>
      <c r="G14" s="8">
        <v>1375668.1980099995</v>
      </c>
      <c r="H14" s="8">
        <f t="shared" si="2"/>
        <v>731978.37773999944</v>
      </c>
    </row>
    <row r="15" spans="1:8" ht="14.45" customHeight="1" x14ac:dyDescent="0.25">
      <c r="A15" s="1"/>
      <c r="B15" s="7" t="s">
        <v>18</v>
      </c>
      <c r="C15" s="8">
        <v>0</v>
      </c>
      <c r="D15" s="8">
        <v>0</v>
      </c>
      <c r="E15" s="8">
        <f t="shared" si="1"/>
        <v>0</v>
      </c>
      <c r="F15" s="8">
        <v>0</v>
      </c>
      <c r="G15" s="8">
        <v>0</v>
      </c>
      <c r="H15" s="8">
        <f t="shared" si="2"/>
        <v>0</v>
      </c>
    </row>
    <row r="16" spans="1:8" ht="14.45" customHeight="1" x14ac:dyDescent="0.25">
      <c r="A16" s="1"/>
      <c r="B16" s="7" t="s">
        <v>19</v>
      </c>
      <c r="C16" s="8">
        <v>1530064.7222699991</v>
      </c>
      <c r="D16" s="8">
        <v>1433458.3747100015</v>
      </c>
      <c r="E16" s="8">
        <f t="shared" si="1"/>
        <v>2963523.0969800008</v>
      </c>
      <c r="F16" s="8">
        <v>1059809.4779999983</v>
      </c>
      <c r="G16" s="8">
        <v>969460.32574999915</v>
      </c>
      <c r="H16" s="8">
        <f t="shared" si="2"/>
        <v>1903713.6189800026</v>
      </c>
    </row>
    <row r="17" spans="1:8" ht="14.45" customHeight="1" x14ac:dyDescent="0.25">
      <c r="A17" s="1"/>
      <c r="B17" s="7" t="s">
        <v>20</v>
      </c>
      <c r="C17" s="8">
        <v>827.80444999999997</v>
      </c>
      <c r="D17" s="8">
        <v>7495.3091799999993</v>
      </c>
      <c r="E17" s="8">
        <f t="shared" si="1"/>
        <v>8323.1136299999998</v>
      </c>
      <c r="F17" s="8">
        <v>2174.4224800000002</v>
      </c>
      <c r="G17" s="8">
        <v>1972.4974199999997</v>
      </c>
      <c r="H17" s="8">
        <f t="shared" si="2"/>
        <v>6148.6911499999997</v>
      </c>
    </row>
    <row r="18" spans="1:8" ht="14.45" customHeight="1" x14ac:dyDescent="0.25">
      <c r="A18" s="1"/>
      <c r="B18" s="7" t="s">
        <v>21</v>
      </c>
      <c r="C18" s="8">
        <v>7051920.5947499974</v>
      </c>
      <c r="D18" s="8">
        <v>3162572.9197300007</v>
      </c>
      <c r="E18" s="8">
        <f t="shared" si="1"/>
        <v>10214493.514479998</v>
      </c>
      <c r="F18" s="8">
        <v>4731942.2406800045</v>
      </c>
      <c r="G18" s="8">
        <v>4017515.2497900035</v>
      </c>
      <c r="H18" s="8">
        <f t="shared" si="2"/>
        <v>5482551.273799994</v>
      </c>
    </row>
    <row r="19" spans="1:8" ht="14.45" customHeight="1" x14ac:dyDescent="0.25">
      <c r="A19" s="1"/>
      <c r="B19" s="7" t="s">
        <v>22</v>
      </c>
      <c r="C19" s="8">
        <v>3182269.1122900019</v>
      </c>
      <c r="D19" s="8">
        <v>5294155.6397199994</v>
      </c>
      <c r="E19" s="8">
        <f t="shared" si="1"/>
        <v>8476424.7520100009</v>
      </c>
      <c r="F19" s="8">
        <v>5699205.877319999</v>
      </c>
      <c r="G19" s="8">
        <v>5446598.1351899989</v>
      </c>
      <c r="H19" s="8">
        <f t="shared" si="2"/>
        <v>2777218.8746900018</v>
      </c>
    </row>
    <row r="20" spans="1:8" ht="14.45" customHeight="1" x14ac:dyDescent="0.25">
      <c r="A20" s="1"/>
      <c r="B20" s="9"/>
      <c r="C20" s="8"/>
      <c r="D20" s="8"/>
      <c r="E20" s="8"/>
      <c r="F20" s="8"/>
      <c r="G20" s="8"/>
      <c r="H20" s="8"/>
    </row>
    <row r="21" spans="1:8" ht="14.45" customHeight="1" x14ac:dyDescent="0.25">
      <c r="A21" s="1"/>
      <c r="B21" s="5" t="s">
        <v>23</v>
      </c>
      <c r="C21" s="6">
        <f>SUM(C22:C28)</f>
        <v>71511152.921560004</v>
      </c>
      <c r="D21" s="6">
        <f>SUM(D22:D28)</f>
        <v>2128915.5256699985</v>
      </c>
      <c r="E21" s="6">
        <f t="shared" ref="E21:E47" si="3">C21+D21</f>
        <v>73640068.447229996</v>
      </c>
      <c r="F21" s="6">
        <f t="shared" ref="F21:G21" si="4">SUM(F22:F28)</f>
        <v>31781135.986770011</v>
      </c>
      <c r="G21" s="6">
        <f t="shared" si="4"/>
        <v>30265730.026680019</v>
      </c>
      <c r="H21" s="6">
        <f t="shared" ref="H21:H47" si="5">E21-F21</f>
        <v>41858932.460459985</v>
      </c>
    </row>
    <row r="22" spans="1:8" ht="14.45" customHeight="1" x14ac:dyDescent="0.25">
      <c r="A22" s="1"/>
      <c r="B22" s="7" t="s">
        <v>24</v>
      </c>
      <c r="C22" s="8">
        <v>647984.59888999967</v>
      </c>
      <c r="D22" s="8">
        <v>-7631.0932499999662</v>
      </c>
      <c r="E22" s="8">
        <f t="shared" si="3"/>
        <v>640353.50563999976</v>
      </c>
      <c r="F22" s="8">
        <v>127928.97964000002</v>
      </c>
      <c r="G22" s="8">
        <v>109618.17705000001</v>
      </c>
      <c r="H22" s="8">
        <f t="shared" si="5"/>
        <v>512424.52599999972</v>
      </c>
    </row>
    <row r="23" spans="1:8" ht="14.45" customHeight="1" x14ac:dyDescent="0.25">
      <c r="A23" s="1"/>
      <c r="B23" s="7" t="s">
        <v>25</v>
      </c>
      <c r="C23" s="8">
        <v>9294109.6340599991</v>
      </c>
      <c r="D23" s="8">
        <v>-1164070.2092200003</v>
      </c>
      <c r="E23" s="8">
        <f t="shared" si="3"/>
        <v>8130039.4248399986</v>
      </c>
      <c r="F23" s="8">
        <v>1161241.0397600003</v>
      </c>
      <c r="G23" s="8">
        <v>1045494.5537800001</v>
      </c>
      <c r="H23" s="8">
        <f t="shared" si="5"/>
        <v>6968798.3850799985</v>
      </c>
    </row>
    <row r="24" spans="1:8" ht="14.45" customHeight="1" x14ac:dyDescent="0.25">
      <c r="A24" s="1"/>
      <c r="B24" s="7" t="s">
        <v>26</v>
      </c>
      <c r="C24" s="8">
        <v>8494166.5299100019</v>
      </c>
      <c r="D24" s="8">
        <v>451843.19234999997</v>
      </c>
      <c r="E24" s="8">
        <f t="shared" si="3"/>
        <v>8946009.722260002</v>
      </c>
      <c r="F24" s="8">
        <v>3894693.2539899992</v>
      </c>
      <c r="G24" s="8">
        <v>3550389.3893000004</v>
      </c>
      <c r="H24" s="8">
        <f t="shared" si="5"/>
        <v>5051316.4682700029</v>
      </c>
    </row>
    <row r="25" spans="1:8" ht="14.45" customHeight="1" x14ac:dyDescent="0.25">
      <c r="A25" s="1"/>
      <c r="B25" s="7" t="s">
        <v>27</v>
      </c>
      <c r="C25" s="8">
        <v>1723324.2506699997</v>
      </c>
      <c r="D25" s="8">
        <v>199483.60656000007</v>
      </c>
      <c r="E25" s="8">
        <f t="shared" si="3"/>
        <v>1922807.8572299997</v>
      </c>
      <c r="F25" s="8">
        <v>875992.40110000013</v>
      </c>
      <c r="G25" s="8">
        <v>603795.54750999995</v>
      </c>
      <c r="H25" s="8">
        <f t="shared" si="5"/>
        <v>1046815.4561299996</v>
      </c>
    </row>
    <row r="26" spans="1:8" ht="14.45" customHeight="1" x14ac:dyDescent="0.25">
      <c r="A26" s="1"/>
      <c r="B26" s="7" t="s">
        <v>28</v>
      </c>
      <c r="C26" s="8">
        <v>44240768.448989995</v>
      </c>
      <c r="D26" s="8">
        <v>1837691.4093799999</v>
      </c>
      <c r="E26" s="8">
        <f t="shared" si="3"/>
        <v>46078459.858369991</v>
      </c>
      <c r="F26" s="8">
        <v>22258805.238630012</v>
      </c>
      <c r="G26" s="8">
        <v>21733494.573430017</v>
      </c>
      <c r="H26" s="8">
        <f t="shared" si="5"/>
        <v>23819654.61973998</v>
      </c>
    </row>
    <row r="27" spans="1:8" ht="14.45" customHeight="1" x14ac:dyDescent="0.25">
      <c r="A27" s="1"/>
      <c r="B27" s="7" t="s">
        <v>29</v>
      </c>
      <c r="C27" s="8">
        <v>6998356.2703499999</v>
      </c>
      <c r="D27" s="8">
        <v>709990.96436999866</v>
      </c>
      <c r="E27" s="8">
        <f t="shared" si="3"/>
        <v>7708347.2347199982</v>
      </c>
      <c r="F27" s="8">
        <v>3331459.7524600001</v>
      </c>
      <c r="G27" s="8">
        <v>3097286.6948500006</v>
      </c>
      <c r="H27" s="8">
        <f t="shared" si="5"/>
        <v>4376887.4822599981</v>
      </c>
    </row>
    <row r="28" spans="1:8" ht="14.45" customHeight="1" x14ac:dyDescent="0.25">
      <c r="A28" s="1"/>
      <c r="B28" s="7" t="s">
        <v>30</v>
      </c>
      <c r="C28" s="8">
        <v>112443.18869</v>
      </c>
      <c r="D28" s="8">
        <v>101607.65547999999</v>
      </c>
      <c r="E28" s="8">
        <f t="shared" si="3"/>
        <v>214050.84417</v>
      </c>
      <c r="F28" s="8">
        <v>131015.32119000002</v>
      </c>
      <c r="G28" s="8">
        <v>125651.09076000001</v>
      </c>
      <c r="H28" s="8">
        <f t="shared" si="5"/>
        <v>83035.52297999998</v>
      </c>
    </row>
    <row r="29" spans="1:8" ht="14.45" customHeight="1" x14ac:dyDescent="0.25">
      <c r="A29" s="1"/>
      <c r="B29" s="9"/>
      <c r="C29" s="10"/>
      <c r="D29" s="10"/>
      <c r="E29" s="10"/>
      <c r="F29" s="10"/>
      <c r="G29" s="10"/>
      <c r="H29" s="10"/>
    </row>
    <row r="30" spans="1:8" ht="14.45" customHeight="1" x14ac:dyDescent="0.25">
      <c r="A30" s="1"/>
      <c r="B30" s="5" t="s">
        <v>31</v>
      </c>
      <c r="C30" s="11">
        <f>SUM(C31:C39)</f>
        <v>10044073.941579999</v>
      </c>
      <c r="D30" s="11">
        <f>SUM(D31:D39)</f>
        <v>5589139.2524899999</v>
      </c>
      <c r="E30" s="11">
        <f t="shared" si="3"/>
        <v>15633213.19407</v>
      </c>
      <c r="F30" s="11">
        <f t="shared" ref="F30:G30" si="6">SUM(F31:F39)</f>
        <v>7969191.192400001</v>
      </c>
      <c r="G30" s="11">
        <f t="shared" si="6"/>
        <v>6044893.2855000021</v>
      </c>
      <c r="H30" s="11">
        <f t="shared" si="5"/>
        <v>7664022.0016699992</v>
      </c>
    </row>
    <row r="31" spans="1:8" ht="14.45" customHeight="1" x14ac:dyDescent="0.25">
      <c r="A31" s="1"/>
      <c r="B31" s="7" t="s">
        <v>32</v>
      </c>
      <c r="C31" s="10">
        <v>600250.58124999981</v>
      </c>
      <c r="D31" s="10">
        <v>80521.65009000001</v>
      </c>
      <c r="E31" s="10">
        <f t="shared" si="3"/>
        <v>680772.23133999982</v>
      </c>
      <c r="F31" s="10">
        <v>395495.54393000004</v>
      </c>
      <c r="G31" s="10">
        <v>214154.08105000007</v>
      </c>
      <c r="H31" s="10">
        <f t="shared" si="5"/>
        <v>285276.68740999978</v>
      </c>
    </row>
    <row r="32" spans="1:8" ht="14.45" customHeight="1" x14ac:dyDescent="0.25">
      <c r="A32" s="1"/>
      <c r="B32" s="7" t="s">
        <v>33</v>
      </c>
      <c r="C32" s="10">
        <v>202032.57333999992</v>
      </c>
      <c r="D32" s="10">
        <v>27649.255899999993</v>
      </c>
      <c r="E32" s="10">
        <f t="shared" si="3"/>
        <v>229681.8292399999</v>
      </c>
      <c r="F32" s="10">
        <v>94316.061959999992</v>
      </c>
      <c r="G32" s="10">
        <v>93229.029390000025</v>
      </c>
      <c r="H32" s="10">
        <f t="shared" si="5"/>
        <v>135365.76727999991</v>
      </c>
    </row>
    <row r="33" spans="1:8" ht="14.45" customHeight="1" x14ac:dyDescent="0.25">
      <c r="A33" s="1"/>
      <c r="B33" s="7" t="s">
        <v>34</v>
      </c>
      <c r="C33" s="10">
        <v>2999.3300899999999</v>
      </c>
      <c r="D33" s="10">
        <v>-1975.13905</v>
      </c>
      <c r="E33" s="10">
        <f t="shared" si="3"/>
        <v>1024.1910399999999</v>
      </c>
      <c r="F33" s="10">
        <v>342.86802</v>
      </c>
      <c r="G33" s="10">
        <v>334.75402000000003</v>
      </c>
      <c r="H33" s="10">
        <f t="shared" si="5"/>
        <v>681.32301999999993</v>
      </c>
    </row>
    <row r="34" spans="1:8" ht="14.45" customHeight="1" x14ac:dyDescent="0.25">
      <c r="A34" s="1"/>
      <c r="B34" s="7" t="s">
        <v>35</v>
      </c>
      <c r="C34" s="10">
        <v>0</v>
      </c>
      <c r="D34" s="10">
        <v>0</v>
      </c>
      <c r="E34" s="10">
        <f t="shared" si="3"/>
        <v>0</v>
      </c>
      <c r="F34" s="10">
        <v>0</v>
      </c>
      <c r="G34" s="10">
        <v>0</v>
      </c>
      <c r="H34" s="10">
        <f t="shared" si="5"/>
        <v>0</v>
      </c>
    </row>
    <row r="35" spans="1:8" ht="14.45" customHeight="1" x14ac:dyDescent="0.25">
      <c r="A35" s="1"/>
      <c r="B35" s="7" t="s">
        <v>36</v>
      </c>
      <c r="C35" s="10">
        <v>8887233.5857800003</v>
      </c>
      <c r="D35" s="10">
        <v>4587413.8638699995</v>
      </c>
      <c r="E35" s="10">
        <f t="shared" si="3"/>
        <v>13474647.449650001</v>
      </c>
      <c r="F35" s="10">
        <v>6882864.8016500007</v>
      </c>
      <c r="G35" s="10">
        <v>5382354.4090300016</v>
      </c>
      <c r="H35" s="10">
        <f t="shared" si="5"/>
        <v>6591782.648</v>
      </c>
    </row>
    <row r="36" spans="1:8" ht="14.45" customHeight="1" x14ac:dyDescent="0.25">
      <c r="A36" s="1"/>
      <c r="B36" s="7" t="s">
        <v>37</v>
      </c>
      <c r="C36" s="10">
        <v>0</v>
      </c>
      <c r="D36" s="10">
        <v>0</v>
      </c>
      <c r="E36" s="10">
        <f t="shared" si="3"/>
        <v>0</v>
      </c>
      <c r="F36" s="10">
        <v>0</v>
      </c>
      <c r="G36" s="10">
        <v>0</v>
      </c>
      <c r="H36" s="10">
        <f t="shared" si="5"/>
        <v>0</v>
      </c>
    </row>
    <row r="37" spans="1:8" ht="14.45" customHeight="1" x14ac:dyDescent="0.25">
      <c r="A37" s="1"/>
      <c r="B37" s="7" t="s">
        <v>38</v>
      </c>
      <c r="C37" s="10">
        <v>288308.08211999998</v>
      </c>
      <c r="D37" s="10">
        <v>536879.62167999998</v>
      </c>
      <c r="E37" s="10">
        <f t="shared" si="3"/>
        <v>825187.70380000002</v>
      </c>
      <c r="F37" s="10">
        <v>400942.06529999996</v>
      </c>
      <c r="G37" s="10">
        <v>294915.20509000006</v>
      </c>
      <c r="H37" s="10">
        <f t="shared" si="5"/>
        <v>424245.63850000006</v>
      </c>
    </row>
    <row r="38" spans="1:8" ht="14.45" customHeight="1" x14ac:dyDescent="0.25">
      <c r="A38" s="1"/>
      <c r="B38" s="7" t="s">
        <v>39</v>
      </c>
      <c r="C38" s="10">
        <v>62490.014039999995</v>
      </c>
      <c r="D38" s="10">
        <v>5.9371814131736752E-12</v>
      </c>
      <c r="E38" s="10">
        <f t="shared" si="3"/>
        <v>62490.014040000002</v>
      </c>
      <c r="F38" s="10">
        <v>44331.997080000008</v>
      </c>
      <c r="G38" s="10">
        <v>23554.697349999999</v>
      </c>
      <c r="H38" s="10">
        <f t="shared" si="5"/>
        <v>18158.016959999994</v>
      </c>
    </row>
    <row r="39" spans="1:8" ht="14.45" customHeight="1" x14ac:dyDescent="0.25">
      <c r="A39" s="1"/>
      <c r="B39" s="7" t="s">
        <v>40</v>
      </c>
      <c r="C39" s="10">
        <v>759.77495999999996</v>
      </c>
      <c r="D39" s="10">
        <v>358650</v>
      </c>
      <c r="E39" s="10">
        <f t="shared" si="3"/>
        <v>359409.77496000001</v>
      </c>
      <c r="F39" s="10">
        <v>150897.85446</v>
      </c>
      <c r="G39" s="10">
        <v>36351.109570000001</v>
      </c>
      <c r="H39" s="10">
        <f t="shared" si="5"/>
        <v>208511.92050000001</v>
      </c>
    </row>
    <row r="40" spans="1:8" ht="14.45" customHeight="1" x14ac:dyDescent="0.25">
      <c r="A40" s="1"/>
      <c r="B40" s="14"/>
      <c r="C40" s="15"/>
      <c r="D40" s="15"/>
      <c r="E40" s="15"/>
      <c r="F40" s="15"/>
      <c r="G40" s="15"/>
      <c r="H40" s="15"/>
    </row>
    <row r="41" spans="1:8" ht="14.45" customHeight="1" x14ac:dyDescent="0.25">
      <c r="A41" s="1"/>
      <c r="B41" s="5" t="s">
        <v>41</v>
      </c>
      <c r="C41" s="11">
        <f>SUM(C42:C45)</f>
        <v>35860617.066650003</v>
      </c>
      <c r="D41" s="11">
        <f>SUM(D42:D45)</f>
        <v>3668295.1860400084</v>
      </c>
      <c r="E41" s="11">
        <f t="shared" si="3"/>
        <v>39528912.25269001</v>
      </c>
      <c r="F41" s="11">
        <f t="shared" ref="F41:G41" si="7">SUM(F42:F45)</f>
        <v>20358120.770879988</v>
      </c>
      <c r="G41" s="11">
        <f t="shared" si="7"/>
        <v>20195345.978679992</v>
      </c>
      <c r="H41" s="11">
        <f t="shared" si="5"/>
        <v>19170791.481810022</v>
      </c>
    </row>
    <row r="42" spans="1:8" ht="14.45" customHeight="1" x14ac:dyDescent="0.25">
      <c r="A42" s="1"/>
      <c r="B42" s="7" t="s">
        <v>42</v>
      </c>
      <c r="C42" s="10">
        <v>9572348.1140899993</v>
      </c>
      <c r="D42" s="10">
        <v>166373.08299999969</v>
      </c>
      <c r="E42" s="10">
        <f t="shared" si="3"/>
        <v>9738721.1970899999</v>
      </c>
      <c r="F42" s="10">
        <v>6220369.5171799995</v>
      </c>
      <c r="G42" s="10">
        <v>6220369.5171799995</v>
      </c>
      <c r="H42" s="10">
        <f t="shared" si="5"/>
        <v>3518351.6799100004</v>
      </c>
    </row>
    <row r="43" spans="1:8" ht="22.5" x14ac:dyDescent="0.25">
      <c r="A43" s="1"/>
      <c r="B43" s="7" t="s">
        <v>43</v>
      </c>
      <c r="C43" s="10">
        <v>25488268.95256</v>
      </c>
      <c r="D43" s="10">
        <v>4301922.1030400088</v>
      </c>
      <c r="E43" s="10">
        <f t="shared" si="3"/>
        <v>29790191.05560001</v>
      </c>
      <c r="F43" s="10">
        <v>14137751.253699988</v>
      </c>
      <c r="G43" s="10">
        <v>13974976.461499995</v>
      </c>
      <c r="H43" s="10">
        <f t="shared" si="5"/>
        <v>15652439.801900022</v>
      </c>
    </row>
    <row r="44" spans="1:8" ht="14.45" customHeight="1" x14ac:dyDescent="0.25">
      <c r="A44" s="1"/>
      <c r="B44" s="7" t="s">
        <v>44</v>
      </c>
      <c r="C44" s="10">
        <v>0</v>
      </c>
      <c r="D44" s="10">
        <v>0</v>
      </c>
      <c r="E44" s="10">
        <f t="shared" si="3"/>
        <v>0</v>
      </c>
      <c r="F44" s="10">
        <v>0</v>
      </c>
      <c r="G44" s="10">
        <v>0</v>
      </c>
      <c r="H44" s="10">
        <f t="shared" si="5"/>
        <v>0</v>
      </c>
    </row>
    <row r="45" spans="1:8" ht="14.45" customHeight="1" x14ac:dyDescent="0.25">
      <c r="A45" s="1"/>
      <c r="B45" s="7" t="s">
        <v>45</v>
      </c>
      <c r="C45" s="10">
        <v>800000</v>
      </c>
      <c r="D45" s="10">
        <v>-800000</v>
      </c>
      <c r="E45" s="10">
        <f t="shared" si="3"/>
        <v>0</v>
      </c>
      <c r="F45" s="10">
        <v>0</v>
      </c>
      <c r="G45" s="10">
        <v>0</v>
      </c>
      <c r="H45" s="10">
        <f t="shared" si="5"/>
        <v>0</v>
      </c>
    </row>
    <row r="46" spans="1:8" ht="14.45" customHeight="1" x14ac:dyDescent="0.25">
      <c r="A46" s="1"/>
      <c r="B46" s="9"/>
      <c r="C46" s="10"/>
      <c r="D46" s="10"/>
      <c r="E46" s="10"/>
      <c r="F46" s="10"/>
      <c r="G46" s="10"/>
      <c r="H46" s="10"/>
    </row>
    <row r="47" spans="1:8" ht="14.45" customHeight="1" x14ac:dyDescent="0.25">
      <c r="A47" s="1"/>
      <c r="B47" s="12" t="s">
        <v>46</v>
      </c>
      <c r="C47" s="13">
        <f>C11+C21+C30+C41</f>
        <v>140037002.29514998</v>
      </c>
      <c r="D47" s="13">
        <f>D11+D21+D30+D41</f>
        <v>23566866.014960006</v>
      </c>
      <c r="E47" s="13">
        <f t="shared" si="3"/>
        <v>163603868.31010997</v>
      </c>
      <c r="F47" s="13">
        <f t="shared" ref="F47:G47" si="8">F11+F21+F30+F41</f>
        <v>78434918.733120009</v>
      </c>
      <c r="G47" s="13">
        <f t="shared" si="8"/>
        <v>73524655.793710023</v>
      </c>
      <c r="H47" s="13">
        <f t="shared" si="5"/>
        <v>85168949.576989964</v>
      </c>
    </row>
    <row r="48" spans="1:8" ht="14.45" customHeight="1" x14ac:dyDescent="0.25">
      <c r="A48" s="1"/>
      <c r="B48" s="3"/>
      <c r="C48" s="3"/>
      <c r="D48" s="3"/>
      <c r="E48" s="3"/>
      <c r="F48" s="3"/>
      <c r="G48" s="3"/>
      <c r="H48" s="3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2020-05-04T21:09:00Z</dcterms:created>
  <dcterms:modified xsi:type="dcterms:W3CDTF">2024-08-01T19:06:04Z</dcterms:modified>
</cp:coreProperties>
</file>