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3\Trimestral\2do Trimestre\03. Reportes IMCO 2 Trimestre\04. Reportes Firmados y Antefirmados\"/>
    </mc:Choice>
  </mc:AlternateContent>
  <bookViews>
    <workbookView xWindow="-120" yWindow="-120" windowWidth="29040" windowHeight="15840"/>
  </bookViews>
  <sheets>
    <sheet name="II.8 EACF" sheetId="1" r:id="rId1"/>
  </sheets>
  <definedNames>
    <definedName name="_xlnm.Print_Area" localSheetId="0">'II.8 EACF'!$B$2:$H$47</definedName>
    <definedName name="_xlnm.Print_Titles" localSheetId="0">'II.8 EACF'!$2:$10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0" i="1" l="1"/>
  <c r="E45" i="1"/>
  <c r="E44" i="1"/>
  <c r="C41" i="1"/>
  <c r="F41" i="1"/>
  <c r="E13" i="1"/>
  <c r="E16" i="1"/>
  <c r="G11" i="1"/>
  <c r="D11" i="1"/>
  <c r="F11" i="1"/>
  <c r="G41" i="1"/>
  <c r="E43" i="1"/>
  <c r="G30" i="1"/>
  <c r="E14" i="1"/>
  <c r="E17" i="1"/>
  <c r="C21" i="1"/>
  <c r="E25" i="1"/>
  <c r="E28" i="1"/>
  <c r="E33" i="1"/>
  <c r="E36" i="1"/>
  <c r="E39" i="1"/>
  <c r="D21" i="1"/>
  <c r="F21" i="1"/>
  <c r="E12" i="1"/>
  <c r="E15" i="1"/>
  <c r="E18" i="1"/>
  <c r="E23" i="1"/>
  <c r="E26" i="1"/>
  <c r="C30" i="1"/>
  <c r="E34" i="1"/>
  <c r="E37" i="1"/>
  <c r="D30" i="1"/>
  <c r="G21" i="1"/>
  <c r="D41" i="1"/>
  <c r="E19" i="1"/>
  <c r="E24" i="1"/>
  <c r="E27" i="1"/>
  <c r="E32" i="1"/>
  <c r="E35" i="1"/>
  <c r="E38" i="1"/>
  <c r="C11" i="1"/>
  <c r="E22" i="1"/>
  <c r="E31" i="1"/>
  <c r="E42" i="1"/>
  <c r="H12" i="1" l="1"/>
  <c r="H39" i="1"/>
  <c r="H27" i="1"/>
  <c r="H24" i="1"/>
  <c r="H42" i="1"/>
  <c r="H36" i="1"/>
  <c r="H15" i="1"/>
  <c r="H43" i="1"/>
  <c r="H19" i="1"/>
  <c r="E41" i="1"/>
  <c r="H31" i="1"/>
  <c r="H33" i="1"/>
  <c r="H16" i="1"/>
  <c r="H37" i="1"/>
  <c r="H22" i="1"/>
  <c r="H34" i="1"/>
  <c r="H28" i="1"/>
  <c r="H13" i="1"/>
  <c r="H25" i="1"/>
  <c r="H38" i="1"/>
  <c r="H26" i="1"/>
  <c r="H35" i="1"/>
  <c r="H23" i="1"/>
  <c r="H17" i="1"/>
  <c r="H45" i="1"/>
  <c r="H32" i="1"/>
  <c r="H18" i="1"/>
  <c r="H14" i="1"/>
  <c r="H44" i="1"/>
  <c r="F47" i="1"/>
  <c r="G47" i="1"/>
  <c r="D47" i="1"/>
  <c r="E30" i="1"/>
  <c r="E21" i="1"/>
  <c r="E11" i="1"/>
  <c r="C47" i="1"/>
  <c r="H11" i="1" l="1"/>
  <c r="H30" i="1"/>
  <c r="H21" i="1"/>
  <c r="H41" i="1"/>
  <c r="E47" i="1"/>
  <c r="H47" i="1" l="1"/>
</calcChain>
</file>

<file path=xl/sharedStrings.xml><?xml version="1.0" encoding="utf-8"?>
<sst xmlns="http://schemas.openxmlformats.org/spreadsheetml/2006/main" count="48" uniqueCount="48">
  <si>
    <t>GOBIERNO DEL ESTADO DE NUEVO LEÓN</t>
  </si>
  <si>
    <t>Estado Analítico del Ejercicio del Presupuesto de Egresos</t>
  </si>
  <si>
    <t>Clasificación Funcional (Finalidad y Función)</t>
  </si>
  <si>
    <t>En miles de pesos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</si>
  <si>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</si>
  <si>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</si>
  <si>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</si>
  <si>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</si>
  <si>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</si>
  <si>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</si>
  <si>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</si>
  <si>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</si>
  <si>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</si>
  <si>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</si>
  <si>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</si>
  <si>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</si>
  <si>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</si>
  <si>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</si>
  <si>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</si>
  <si>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</si>
  <si>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</si>
  <si>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</si>
  <si>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</si>
  <si>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</si>
  <si>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</si>
  <si>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</si>
  <si>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</si>
  <si>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</si>
  <si>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</si>
  <si>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</si>
  <si>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</si>
  <si>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</si>
  <si>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</si>
  <si>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</si>
  <si>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</si>
  <si>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</si>
  <si>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</si>
  <si>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</si>
  <si>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</si>
  <si>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</si>
  <si>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</si>
  <si>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</si>
  <si>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</si>
  <si>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</si>
  <si>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</si>
  <si>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</si>
  <si>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</si>
  <si>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Del 01 de enero al 30 de junio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</si>
</sst>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6" fillId="2" borderId="2" xfId="0" applyFont="1" applyFill="1" applyBorder="1" applyAlignment="1">
      <alignment horizontal="justify" vertical="center" wrapText="1"/>
    </xf>
    <xf numFmtId="0" fontId="5" fillId="2" borderId="3" xfId="0" applyFont="1" applyFill="1" applyBorder="1" applyAlignment="1">
      <alignment horizontal="justify" vertical="center" wrapText="1"/>
    </xf>
    <xf numFmtId="164" fontId="5" fillId="2" borderId="3" xfId="0" applyNumberFormat="1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left" vertical="center" wrapText="1" indent="3"/>
    </xf>
    <xf numFmtId="164" fontId="6" fillId="2" borderId="3" xfId="0" applyNumberFormat="1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justify" vertical="center" wrapText="1"/>
    </xf>
    <xf numFmtId="164" fontId="6" fillId="2" borderId="3" xfId="0" applyNumberFormat="1" applyFont="1" applyFill="1" applyBorder="1" applyAlignment="1">
      <alignment horizontal="right" vertical="center"/>
    </xf>
    <xf numFmtId="164" fontId="5" fillId="2" borderId="3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 wrapText="1" indent="3"/>
    </xf>
    <xf numFmtId="164" fontId="5" fillId="2" borderId="1" xfId="0" applyNumberFormat="1" applyFont="1" applyFill="1" applyBorder="1" applyAlignment="1">
      <alignment horizontal="right" vertical="center"/>
    </xf>
    <xf numFmtId="0" fontId="6" fillId="2" borderId="12" xfId="0" applyFont="1" applyFill="1" applyBorder="1" applyAlignment="1">
      <alignment horizontal="justify" vertical="center" wrapText="1"/>
    </xf>
    <xf numFmtId="164" fontId="6" fillId="2" borderId="12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238125</xdr:colOff>
      <xdr:row>1</xdr:row>
      <xdr:rowOff>161925</xdr:rowOff>
    </xdr:from>
    <xdr:to>
      <xdr:col>7</xdr:col>
      <xdr:colOff>752475</xdr:colOff>
      <xdr:row>5</xdr:row>
      <xdr:rowOff>116310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4900" y="342900"/>
          <a:ext cx="51435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B1:H47"/>
  <sheetViews>
    <sheetView showGridLines="0" tabSelected="1" zoomScaleNormal="100" zoomScaleSheetLayoutView="100" workbookViewId="0">
      <selection activeCell="B2" sqref="B2:H2"/>
    </sheetView>
  </sheetViews>
  <sheetFormatPr baseColWidth="10" defaultColWidth="11.5703125" defaultRowHeight="14.45" customHeight="1" x14ac:dyDescent="0.25"/>
  <cols>
    <col min="1" max="1" width="5.7109375" customWidth="1"/>
    <col min="2" max="2" width="58" customWidth="1"/>
    <col min="3" max="8" width="12.7109375" customWidth="1"/>
    <col min="9" max="9" width="5.7109375" customWidth="1"/>
    <col min="19" max="19" width="2" customWidth="1"/>
  </cols>
  <sheetData>
    <row r="1" spans="2:8" ht="14.45" customHeight="1" x14ac:dyDescent="0.25">
      <c r="B1" s="1"/>
      <c r="C1" s="1"/>
      <c r="D1" s="1"/>
      <c r="E1" s="1"/>
      <c r="F1" s="1"/>
      <c r="G1" s="1"/>
      <c r="H1" s="1"/>
    </row>
    <row r="2" spans="2:8" ht="14.45" customHeight="1" x14ac:dyDescent="0.25">
      <c r="B2" s="16" t="s">
        <v>0</v>
      </c>
      <c r="C2" s="17"/>
      <c r="D2" s="17"/>
      <c r="E2" s="17"/>
      <c r="F2" s="17"/>
      <c r="G2" s="17"/>
      <c r="H2" s="18"/>
    </row>
    <row r="3" spans="2:8" ht="14.45" customHeight="1" x14ac:dyDescent="0.25">
      <c r="B3" s="19" t="s">
        <v>1</v>
      </c>
      <c r="C3" s="20"/>
      <c r="D3" s="20"/>
      <c r="E3" s="20"/>
      <c r="F3" s="20"/>
      <c r="G3" s="20"/>
      <c r="H3" s="21"/>
    </row>
    <row r="4" spans="2:8" ht="14.45" customHeight="1" x14ac:dyDescent="0.25">
      <c r="B4" s="19" t="s">
        <v>2</v>
      </c>
      <c r="C4" s="20"/>
      <c r="D4" s="20"/>
      <c r="E4" s="20"/>
      <c r="F4" s="20"/>
      <c r="G4" s="20"/>
      <c r="H4" s="21"/>
    </row>
    <row r="5" spans="2:8" ht="14.45" customHeight="1" x14ac:dyDescent="0.25">
      <c r="B5" s="22" t="s">
        <v>47</v>
      </c>
      <c r="C5" s="23"/>
      <c r="D5" s="23"/>
      <c r="E5" s="23"/>
      <c r="F5" s="23"/>
      <c r="G5" s="23"/>
      <c r="H5" s="24"/>
    </row>
    <row r="6" spans="2:8" ht="14.45" customHeight="1" x14ac:dyDescent="0.25">
      <c r="B6" s="25" t="s">
        <v>3</v>
      </c>
      <c r="C6" s="26"/>
      <c r="D6" s="26"/>
      <c r="E6" s="26"/>
      <c r="F6" s="26"/>
      <c r="G6" s="26"/>
      <c r="H6" s="27"/>
    </row>
    <row r="7" spans="2:8" ht="14.45" customHeight="1" x14ac:dyDescent="0.25">
      <c r="B7" s="28" t="s">
        <v>6</v>
      </c>
      <c r="C7" s="15" t="s">
        <v>4</v>
      </c>
      <c r="D7" s="15"/>
      <c r="E7" s="15"/>
      <c r="F7" s="15"/>
      <c r="G7" s="15"/>
      <c r="H7" s="15" t="s">
        <v>5</v>
      </c>
    </row>
    <row r="8" spans="2:8" ht="22.5" x14ac:dyDescent="0.25">
      <c r="B8" s="29"/>
      <c r="C8" s="14" t="s">
        <v>7</v>
      </c>
      <c r="D8" s="14" t="s">
        <v>8</v>
      </c>
      <c r="E8" s="14" t="s">
        <v>9</v>
      </c>
      <c r="F8" s="14" t="s">
        <v>10</v>
      </c>
      <c r="G8" s="14" t="s">
        <v>11</v>
      </c>
      <c r="H8" s="15"/>
    </row>
    <row r="9" spans="2:8" ht="14.45" customHeight="1" x14ac:dyDescent="0.25">
      <c r="B9" s="30"/>
      <c r="C9" s="14">
        <v>1</v>
      </c>
      <c r="D9" s="14">
        <v>2</v>
      </c>
      <c r="E9" s="14" t="s">
        <v>12</v>
      </c>
      <c r="F9" s="14">
        <v>4</v>
      </c>
      <c r="G9" s="14">
        <v>5</v>
      </c>
      <c r="H9" s="14" t="s">
        <v>13</v>
      </c>
    </row>
    <row r="10" spans="2:8" ht="14.45" customHeight="1" x14ac:dyDescent="0.25">
      <c r="B10" s="2"/>
      <c r="C10" s="2"/>
      <c r="D10" s="2"/>
      <c r="E10" s="2"/>
      <c r="F10" s="2"/>
      <c r="G10" s="2"/>
      <c r="H10" s="2"/>
    </row>
    <row r="11" spans="2:8" ht="14.45" customHeight="1" x14ac:dyDescent="0.25">
      <c r="B11" s="3" t="s">
        <v>14</v>
      </c>
      <c r="C11" s="4">
        <f>SUM(C12:C19)</f>
        <v>22621158.365359996</v>
      </c>
      <c r="D11" s="4">
        <f>SUM(D12:D19)</f>
        <v>7554194.8278300008</v>
      </c>
      <c r="E11" s="4">
        <f>C11+D11</f>
        <v>30175353.193189997</v>
      </c>
      <c r="F11" s="4">
        <f t="shared" ref="F11:G11" si="0">SUM(F12:F19)</f>
        <v>16385503.95077</v>
      </c>
      <c r="G11" s="4">
        <f t="shared" si="0"/>
        <v>15329585.838609995</v>
      </c>
      <c r="H11" s="4">
        <f>E11-F11</f>
        <v>13789849.242419997</v>
      </c>
    </row>
    <row r="12" spans="2:8" ht="14.45" customHeight="1" x14ac:dyDescent="0.25">
      <c r="B12" s="5" t="s">
        <v>15</v>
      </c>
      <c r="C12" s="6">
        <v>755575.14</v>
      </c>
      <c r="D12" s="6">
        <v>59000</v>
      </c>
      <c r="E12" s="6">
        <f t="shared" ref="E12:E19" si="1">C12+D12</f>
        <v>814575.14</v>
      </c>
      <c r="F12" s="6">
        <v>414200.67</v>
      </c>
      <c r="G12" s="6">
        <v>401374.47</v>
      </c>
      <c r="H12" s="6">
        <f t="shared" ref="H12:H19" si="2">E12-F12</f>
        <v>400374.47000000003</v>
      </c>
    </row>
    <row r="13" spans="2:8" ht="14.45" customHeight="1" x14ac:dyDescent="0.25">
      <c r="B13" s="5" t="s">
        <v>16</v>
      </c>
      <c r="C13" s="6">
        <v>8863583.9309799969</v>
      </c>
      <c r="D13" s="6">
        <v>828889.99347999995</v>
      </c>
      <c r="E13" s="6">
        <f t="shared" si="1"/>
        <v>9692473.9244599976</v>
      </c>
      <c r="F13" s="6">
        <v>4694436.2403699998</v>
      </c>
      <c r="G13" s="6">
        <v>4464957.8667000001</v>
      </c>
      <c r="H13" s="6">
        <f t="shared" si="2"/>
        <v>4998037.6840899978</v>
      </c>
    </row>
    <row r="14" spans="2:8" ht="14.45" customHeight="1" x14ac:dyDescent="0.25">
      <c r="B14" s="5" t="s">
        <v>17</v>
      </c>
      <c r="C14" s="6">
        <v>1236917.0606199997</v>
      </c>
      <c r="D14" s="6">
        <v>120631.82353999992</v>
      </c>
      <c r="E14" s="6">
        <f t="shared" si="1"/>
        <v>1357548.8841599997</v>
      </c>
      <c r="F14" s="6">
        <v>619598.16236999969</v>
      </c>
      <c r="G14" s="6">
        <v>602969.26129999978</v>
      </c>
      <c r="H14" s="6">
        <f t="shared" si="2"/>
        <v>737950.72178999998</v>
      </c>
    </row>
    <row r="15" spans="2:8" ht="14.45" customHeight="1" x14ac:dyDescent="0.25">
      <c r="B15" s="5" t="s">
        <v>18</v>
      </c>
      <c r="C15" s="6">
        <v>0</v>
      </c>
      <c r="D15" s="6">
        <v>0</v>
      </c>
      <c r="E15" s="6">
        <f t="shared" si="1"/>
        <v>0</v>
      </c>
      <c r="F15" s="6">
        <v>0</v>
      </c>
      <c r="G15" s="6">
        <v>0</v>
      </c>
      <c r="H15" s="6">
        <f t="shared" si="2"/>
        <v>0</v>
      </c>
    </row>
    <row r="16" spans="2:8" ht="14.45" customHeight="1" x14ac:dyDescent="0.25">
      <c r="B16" s="5" t="s">
        <v>19</v>
      </c>
      <c r="C16" s="6">
        <v>1530064.7222699991</v>
      </c>
      <c r="D16" s="6">
        <v>487865.01765999984</v>
      </c>
      <c r="E16" s="6">
        <f t="shared" si="1"/>
        <v>2017929.739929999</v>
      </c>
      <c r="F16" s="6">
        <v>686417.02345999959</v>
      </c>
      <c r="G16" s="6">
        <v>604791.51289999916</v>
      </c>
      <c r="H16" s="6">
        <f t="shared" si="2"/>
        <v>1331512.7164699994</v>
      </c>
    </row>
    <row r="17" spans="2:8" ht="14.45" customHeight="1" x14ac:dyDescent="0.25">
      <c r="B17" s="5" t="s">
        <v>20</v>
      </c>
      <c r="C17" s="6">
        <v>827.80444999999997</v>
      </c>
      <c r="D17" s="6">
        <v>41.644009999999994</v>
      </c>
      <c r="E17" s="6">
        <f t="shared" si="1"/>
        <v>869.44845999999995</v>
      </c>
      <c r="F17" s="6">
        <v>441.1955999999999</v>
      </c>
      <c r="G17" s="6">
        <v>436.6363399999999</v>
      </c>
      <c r="H17" s="6">
        <f t="shared" si="2"/>
        <v>428.25286000000006</v>
      </c>
    </row>
    <row r="18" spans="2:8" ht="14.45" customHeight="1" x14ac:dyDescent="0.25">
      <c r="B18" s="5" t="s">
        <v>21</v>
      </c>
      <c r="C18" s="6">
        <v>7051920.5947499974</v>
      </c>
      <c r="D18" s="6">
        <v>1514369.8914399999</v>
      </c>
      <c r="E18" s="6">
        <f t="shared" si="1"/>
        <v>8566290.4861899968</v>
      </c>
      <c r="F18" s="6">
        <v>4066916.9772499995</v>
      </c>
      <c r="G18" s="6">
        <v>3520820.3321299995</v>
      </c>
      <c r="H18" s="6">
        <f t="shared" si="2"/>
        <v>4499373.5089399973</v>
      </c>
    </row>
    <row r="19" spans="2:8" ht="14.45" customHeight="1" x14ac:dyDescent="0.25">
      <c r="B19" s="5" t="s">
        <v>22</v>
      </c>
      <c r="C19" s="6">
        <v>3182269.1122900019</v>
      </c>
      <c r="D19" s="6">
        <v>4543396.4577000011</v>
      </c>
      <c r="E19" s="6">
        <f t="shared" si="1"/>
        <v>7725665.5699900035</v>
      </c>
      <c r="F19" s="6">
        <v>5903493.6817200016</v>
      </c>
      <c r="G19" s="6">
        <v>5734235.7592399977</v>
      </c>
      <c r="H19" s="6">
        <f t="shared" si="2"/>
        <v>1822171.8882700019</v>
      </c>
    </row>
    <row r="20" spans="2:8" ht="14.45" customHeight="1" x14ac:dyDescent="0.25">
      <c r="B20" s="7"/>
      <c r="C20" s="6"/>
      <c r="D20" s="6"/>
      <c r="E20" s="6"/>
      <c r="F20" s="6"/>
      <c r="G20" s="6"/>
      <c r="H20" s="6"/>
    </row>
    <row r="21" spans="2:8" ht="14.45" customHeight="1" x14ac:dyDescent="0.25">
      <c r="B21" s="3" t="s">
        <v>23</v>
      </c>
      <c r="C21" s="4">
        <f>SUM(C22:C28)</f>
        <v>71511152.921560004</v>
      </c>
      <c r="D21" s="4">
        <f>SUM(D22:D28)</f>
        <v>-2907922.0836200006</v>
      </c>
      <c r="E21" s="4">
        <f t="shared" ref="E21:E47" si="3">C21+D21</f>
        <v>68603230.837940007</v>
      </c>
      <c r="F21" s="4">
        <f t="shared" ref="F21:G21" si="4">SUM(F22:F28)</f>
        <v>28019082.187990006</v>
      </c>
      <c r="G21" s="4">
        <f t="shared" si="4"/>
        <v>27195360.171780009</v>
      </c>
      <c r="H21" s="4">
        <f t="shared" ref="H21:H47" si="5">E21-F21</f>
        <v>40584148.649949998</v>
      </c>
    </row>
    <row r="22" spans="2:8" ht="14.45" customHeight="1" x14ac:dyDescent="0.25">
      <c r="B22" s="5" t="s">
        <v>24</v>
      </c>
      <c r="C22" s="6">
        <v>647984.59888999967</v>
      </c>
      <c r="D22" s="6">
        <v>-80117.565979999912</v>
      </c>
      <c r="E22" s="6">
        <f t="shared" si="3"/>
        <v>567867.03290999972</v>
      </c>
      <c r="F22" s="6">
        <v>57634.829990000035</v>
      </c>
      <c r="G22" s="6">
        <v>43121.092550000038</v>
      </c>
      <c r="H22" s="6">
        <f t="shared" si="5"/>
        <v>510232.20291999966</v>
      </c>
    </row>
    <row r="23" spans="2:8" ht="14.45" customHeight="1" x14ac:dyDescent="0.25">
      <c r="B23" s="5" t="s">
        <v>25</v>
      </c>
      <c r="C23" s="6">
        <v>9294109.6340599991</v>
      </c>
      <c r="D23" s="6">
        <v>-4019221.8853900004</v>
      </c>
      <c r="E23" s="6">
        <f t="shared" si="3"/>
        <v>5274887.7486699987</v>
      </c>
      <c r="F23" s="6">
        <v>1006945.9188199998</v>
      </c>
      <c r="G23" s="6">
        <v>851426.8004699999</v>
      </c>
      <c r="H23" s="6">
        <f t="shared" si="5"/>
        <v>4267941.8298499994</v>
      </c>
    </row>
    <row r="24" spans="2:8" ht="14.45" customHeight="1" x14ac:dyDescent="0.25">
      <c r="B24" s="5" t="s">
        <v>26</v>
      </c>
      <c r="C24" s="6">
        <v>8494166.5299100019</v>
      </c>
      <c r="D24" s="6">
        <v>66663.35416999986</v>
      </c>
      <c r="E24" s="6">
        <f t="shared" si="3"/>
        <v>8560829.8840800021</v>
      </c>
      <c r="F24" s="6">
        <v>3885385.376230001</v>
      </c>
      <c r="G24" s="6">
        <v>3768837.3359500002</v>
      </c>
      <c r="H24" s="6">
        <f t="shared" si="5"/>
        <v>4675444.5078500006</v>
      </c>
    </row>
    <row r="25" spans="2:8" ht="14.45" customHeight="1" x14ac:dyDescent="0.25">
      <c r="B25" s="5" t="s">
        <v>27</v>
      </c>
      <c r="C25" s="6">
        <v>1723324.2506699997</v>
      </c>
      <c r="D25" s="6">
        <v>177244.72741000002</v>
      </c>
      <c r="E25" s="6">
        <f t="shared" si="3"/>
        <v>1900568.9780799998</v>
      </c>
      <c r="F25" s="6">
        <v>553210.18693999981</v>
      </c>
      <c r="G25" s="6">
        <v>470214.33045999991</v>
      </c>
      <c r="H25" s="6">
        <f t="shared" si="5"/>
        <v>1347358.7911399999</v>
      </c>
    </row>
    <row r="26" spans="2:8" ht="14.45" customHeight="1" x14ac:dyDescent="0.25">
      <c r="B26" s="5" t="s">
        <v>28</v>
      </c>
      <c r="C26" s="6">
        <v>44240768.448989995</v>
      </c>
      <c r="D26" s="6">
        <v>625327.17448000063</v>
      </c>
      <c r="E26" s="6">
        <f t="shared" si="3"/>
        <v>44866095.623469993</v>
      </c>
      <c r="F26" s="6">
        <v>19669629.134440009</v>
      </c>
      <c r="G26" s="6">
        <v>19385911.747770011</v>
      </c>
      <c r="H26" s="6">
        <f t="shared" si="5"/>
        <v>25196466.489029985</v>
      </c>
    </row>
    <row r="27" spans="2:8" ht="14.45" customHeight="1" x14ac:dyDescent="0.25">
      <c r="B27" s="5" t="s">
        <v>29</v>
      </c>
      <c r="C27" s="6">
        <v>6998356.2703499999</v>
      </c>
      <c r="D27" s="6">
        <v>318465.34104999999</v>
      </c>
      <c r="E27" s="6">
        <f t="shared" si="3"/>
        <v>7316821.6113999998</v>
      </c>
      <c r="F27" s="6">
        <v>2802529.4161999999</v>
      </c>
      <c r="G27" s="6">
        <v>2638967.9502599998</v>
      </c>
      <c r="H27" s="6">
        <f t="shared" si="5"/>
        <v>4514292.1952</v>
      </c>
    </row>
    <row r="28" spans="2:8" ht="14.45" customHeight="1" x14ac:dyDescent="0.25">
      <c r="B28" s="5" t="s">
        <v>30</v>
      </c>
      <c r="C28" s="6">
        <v>112443.18869</v>
      </c>
      <c r="D28" s="6">
        <v>3716.7706399999965</v>
      </c>
      <c r="E28" s="6">
        <f t="shared" si="3"/>
        <v>116159.95933</v>
      </c>
      <c r="F28" s="6">
        <v>43747.325369999991</v>
      </c>
      <c r="G28" s="6">
        <v>36880.914320000003</v>
      </c>
      <c r="H28" s="6">
        <f t="shared" si="5"/>
        <v>72412.633960000006</v>
      </c>
    </row>
    <row r="29" spans="2:8" ht="14.45" customHeight="1" x14ac:dyDescent="0.25">
      <c r="B29" s="7"/>
      <c r="C29" s="8"/>
      <c r="D29" s="8"/>
      <c r="E29" s="8"/>
      <c r="F29" s="8"/>
      <c r="G29" s="8"/>
      <c r="H29" s="8"/>
    </row>
    <row r="30" spans="2:8" ht="14.45" customHeight="1" x14ac:dyDescent="0.25">
      <c r="B30" s="3" t="s">
        <v>31</v>
      </c>
      <c r="C30" s="9">
        <f>SUM(C31:C39)</f>
        <v>10044073.941579999</v>
      </c>
      <c r="D30" s="9">
        <f>SUM(D31:D39)</f>
        <v>7625476.6691200007</v>
      </c>
      <c r="E30" s="9">
        <f t="shared" si="3"/>
        <v>17669550.6107</v>
      </c>
      <c r="F30" s="9">
        <f t="shared" ref="F30:G30" si="6">SUM(F31:F39)</f>
        <v>6528319.5722200004</v>
      </c>
      <c r="G30" s="9">
        <f t="shared" si="6"/>
        <v>5036963.4524300005</v>
      </c>
      <c r="H30" s="9">
        <f t="shared" si="5"/>
        <v>11141231.038479999</v>
      </c>
    </row>
    <row r="31" spans="2:8" ht="14.45" customHeight="1" x14ac:dyDescent="0.25">
      <c r="B31" s="5" t="s">
        <v>32</v>
      </c>
      <c r="C31" s="8">
        <v>600250.58124999981</v>
      </c>
      <c r="D31" s="8">
        <v>25093.025820000006</v>
      </c>
      <c r="E31" s="8">
        <f t="shared" si="3"/>
        <v>625343.60706999979</v>
      </c>
      <c r="F31" s="8">
        <v>311447.99127</v>
      </c>
      <c r="G31" s="8">
        <v>217688.66793999993</v>
      </c>
      <c r="H31" s="8">
        <f t="shared" si="5"/>
        <v>313895.6157999998</v>
      </c>
    </row>
    <row r="32" spans="2:8" ht="14.45" customHeight="1" x14ac:dyDescent="0.25">
      <c r="B32" s="5" t="s">
        <v>33</v>
      </c>
      <c r="C32" s="8">
        <v>202032.57333999992</v>
      </c>
      <c r="D32" s="8">
        <v>125205.96793</v>
      </c>
      <c r="E32" s="8">
        <f t="shared" si="3"/>
        <v>327238.54126999993</v>
      </c>
      <c r="F32" s="8">
        <v>202972.76965999999</v>
      </c>
      <c r="G32" s="8">
        <v>182743.19144999995</v>
      </c>
      <c r="H32" s="8">
        <f t="shared" si="5"/>
        <v>124265.77160999994</v>
      </c>
    </row>
    <row r="33" spans="2:8" ht="14.45" customHeight="1" x14ac:dyDescent="0.25">
      <c r="B33" s="5" t="s">
        <v>34</v>
      </c>
      <c r="C33" s="8">
        <v>2999.3300899999999</v>
      </c>
      <c r="D33" s="8">
        <v>-20.796989999999937</v>
      </c>
      <c r="E33" s="8">
        <f t="shared" si="3"/>
        <v>2978.5331000000001</v>
      </c>
      <c r="F33" s="8">
        <v>1631.3985400000001</v>
      </c>
      <c r="G33" s="8">
        <v>1306.4731899999999</v>
      </c>
      <c r="H33" s="8">
        <f t="shared" si="5"/>
        <v>1347.13456</v>
      </c>
    </row>
    <row r="34" spans="2:8" ht="14.45" customHeight="1" x14ac:dyDescent="0.25">
      <c r="B34" s="5" t="s">
        <v>35</v>
      </c>
      <c r="C34" s="8">
        <v>0</v>
      </c>
      <c r="D34" s="8">
        <v>0</v>
      </c>
      <c r="E34" s="8">
        <f t="shared" si="3"/>
        <v>0</v>
      </c>
      <c r="F34" s="8">
        <v>0</v>
      </c>
      <c r="G34" s="8">
        <v>0</v>
      </c>
      <c r="H34" s="8">
        <f t="shared" si="5"/>
        <v>0</v>
      </c>
    </row>
    <row r="35" spans="2:8" ht="14.45" customHeight="1" x14ac:dyDescent="0.25">
      <c r="B35" s="5" t="s">
        <v>36</v>
      </c>
      <c r="C35" s="8">
        <v>8887233.5857800003</v>
      </c>
      <c r="D35" s="8">
        <v>7350715.3932800004</v>
      </c>
      <c r="E35" s="8">
        <f t="shared" si="3"/>
        <v>16237948.979060002</v>
      </c>
      <c r="F35" s="8">
        <v>5798968.01064</v>
      </c>
      <c r="G35" s="8">
        <v>4470078.12311</v>
      </c>
      <c r="H35" s="8">
        <f t="shared" si="5"/>
        <v>10438980.968420003</v>
      </c>
    </row>
    <row r="36" spans="2:8" ht="14.45" customHeight="1" x14ac:dyDescent="0.25">
      <c r="B36" s="5" t="s">
        <v>37</v>
      </c>
      <c r="C36" s="8">
        <v>0</v>
      </c>
      <c r="D36" s="8">
        <v>0</v>
      </c>
      <c r="E36" s="8">
        <f t="shared" si="3"/>
        <v>0</v>
      </c>
      <c r="F36" s="8">
        <v>0</v>
      </c>
      <c r="G36" s="8">
        <v>0</v>
      </c>
      <c r="H36" s="8">
        <f t="shared" si="5"/>
        <v>0</v>
      </c>
    </row>
    <row r="37" spans="2:8" ht="14.45" customHeight="1" x14ac:dyDescent="0.25">
      <c r="B37" s="5" t="s">
        <v>38</v>
      </c>
      <c r="C37" s="8">
        <v>288308.08211999998</v>
      </c>
      <c r="D37" s="8">
        <v>6769.5876699999872</v>
      </c>
      <c r="E37" s="8">
        <f t="shared" si="3"/>
        <v>295077.66978999996</v>
      </c>
      <c r="F37" s="8">
        <v>160226.67482000001</v>
      </c>
      <c r="G37" s="8">
        <v>130619.89677000001</v>
      </c>
      <c r="H37" s="8">
        <f t="shared" si="5"/>
        <v>134850.99496999994</v>
      </c>
    </row>
    <row r="38" spans="2:8" ht="14.45" customHeight="1" x14ac:dyDescent="0.25">
      <c r="B38" s="5" t="s">
        <v>39</v>
      </c>
      <c r="C38" s="8">
        <v>62490.014039999995</v>
      </c>
      <c r="D38" s="8">
        <v>-2286.5085900000054</v>
      </c>
      <c r="E38" s="8">
        <f t="shared" si="3"/>
        <v>60203.50544999999</v>
      </c>
      <c r="F38" s="8">
        <v>42884.18413999999</v>
      </c>
      <c r="G38" s="8">
        <v>28398.120789999994</v>
      </c>
      <c r="H38" s="8">
        <f t="shared" si="5"/>
        <v>17319.321309999999</v>
      </c>
    </row>
    <row r="39" spans="2:8" ht="14.45" customHeight="1" x14ac:dyDescent="0.25">
      <c r="B39" s="5" t="s">
        <v>40</v>
      </c>
      <c r="C39" s="8">
        <v>759.77495999999996</v>
      </c>
      <c r="D39" s="8">
        <v>120000</v>
      </c>
      <c r="E39" s="8">
        <f t="shared" si="3"/>
        <v>120759.77496</v>
      </c>
      <c r="F39" s="8">
        <v>10188.54315</v>
      </c>
      <c r="G39" s="8">
        <v>6128.9791800000003</v>
      </c>
      <c r="H39" s="8">
        <f t="shared" si="5"/>
        <v>110571.23181</v>
      </c>
    </row>
    <row r="40" spans="2:8" ht="14.45" customHeight="1" x14ac:dyDescent="0.25">
      <c r="B40" s="12"/>
      <c r="C40" s="13"/>
      <c r="D40" s="13"/>
      <c r="E40" s="13"/>
      <c r="F40" s="13"/>
      <c r="G40" s="13"/>
      <c r="H40" s="13"/>
    </row>
    <row r="41" spans="2:8" ht="14.45" customHeight="1" x14ac:dyDescent="0.25">
      <c r="B41" s="3" t="s">
        <v>41</v>
      </c>
      <c r="C41" s="9">
        <f>SUM(C42:C45)</f>
        <v>35860617.066650003</v>
      </c>
      <c r="D41" s="9">
        <f>SUM(D42:D45)</f>
        <v>18788188.562569998</v>
      </c>
      <c r="E41" s="9">
        <f t="shared" si="3"/>
        <v>54648805.629220001</v>
      </c>
      <c r="F41" s="9">
        <f t="shared" ref="F41:G41" si="7">SUM(F42:F45)</f>
        <v>36053940.300129987</v>
      </c>
      <c r="G41" s="9">
        <f t="shared" si="7"/>
        <v>35728290.396879978</v>
      </c>
      <c r="H41" s="9">
        <f t="shared" si="5"/>
        <v>18594865.329090014</v>
      </c>
    </row>
    <row r="42" spans="2:8" ht="14.45" customHeight="1" x14ac:dyDescent="0.25">
      <c r="B42" s="5" t="s">
        <v>42</v>
      </c>
      <c r="C42" s="8">
        <v>9572348.1140899993</v>
      </c>
      <c r="D42" s="8">
        <v>16681847.273079999</v>
      </c>
      <c r="E42" s="8">
        <f t="shared" si="3"/>
        <v>26254195.387169998</v>
      </c>
      <c r="F42" s="8">
        <v>21364732.00722</v>
      </c>
      <c r="G42" s="8">
        <v>21364732.00722</v>
      </c>
      <c r="H42" s="8">
        <f t="shared" si="5"/>
        <v>4889463.3799499981</v>
      </c>
    </row>
    <row r="43" spans="2:8" ht="22.5" x14ac:dyDescent="0.25">
      <c r="B43" s="5" t="s">
        <v>43</v>
      </c>
      <c r="C43" s="8">
        <v>25488268.95256</v>
      </c>
      <c r="D43" s="8">
        <v>2906341.2894900008</v>
      </c>
      <c r="E43" s="8">
        <f t="shared" si="3"/>
        <v>28394610.24205</v>
      </c>
      <c r="F43" s="8">
        <v>14689208.292909987</v>
      </c>
      <c r="G43" s="8">
        <v>14363558.389659978</v>
      </c>
      <c r="H43" s="8">
        <f t="shared" si="5"/>
        <v>13705401.949140012</v>
      </c>
    </row>
    <row r="44" spans="2:8" ht="14.45" customHeight="1" x14ac:dyDescent="0.25">
      <c r="B44" s="5" t="s">
        <v>44</v>
      </c>
      <c r="C44" s="8">
        <v>0</v>
      </c>
      <c r="D44" s="8">
        <v>0</v>
      </c>
      <c r="E44" s="8">
        <f t="shared" si="3"/>
        <v>0</v>
      </c>
      <c r="F44" s="8">
        <v>0</v>
      </c>
      <c r="G44" s="8">
        <v>0</v>
      </c>
      <c r="H44" s="8">
        <f t="shared" si="5"/>
        <v>0</v>
      </c>
    </row>
    <row r="45" spans="2:8" ht="14.45" customHeight="1" x14ac:dyDescent="0.25">
      <c r="B45" s="5" t="s">
        <v>45</v>
      </c>
      <c r="C45" s="8">
        <v>800000</v>
      </c>
      <c r="D45" s="8">
        <v>-800000</v>
      </c>
      <c r="E45" s="8">
        <f t="shared" si="3"/>
        <v>0</v>
      </c>
      <c r="F45" s="8">
        <v>0</v>
      </c>
      <c r="G45" s="8">
        <v>0</v>
      </c>
      <c r="H45" s="8">
        <f t="shared" si="5"/>
        <v>0</v>
      </c>
    </row>
    <row r="46" spans="2:8" ht="14.45" customHeight="1" x14ac:dyDescent="0.25">
      <c r="B46" s="7"/>
      <c r="C46" s="8"/>
      <c r="D46" s="8"/>
      <c r="E46" s="8"/>
      <c r="F46" s="8"/>
      <c r="G46" s="8"/>
      <c r="H46" s="8"/>
    </row>
    <row r="47" spans="2:8" ht="14.45" customHeight="1" x14ac:dyDescent="0.25">
      <c r="B47" s="10" t="s">
        <v>46</v>
      </c>
      <c r="C47" s="11">
        <f>C11+C21+C30+C41</f>
        <v>140037002.29514998</v>
      </c>
      <c r="D47" s="11">
        <f>D11+D21+D30+D41</f>
        <v>31059937.975899998</v>
      </c>
      <c r="E47" s="11">
        <f t="shared" si="3"/>
        <v>171096940.27104998</v>
      </c>
      <c r="F47" s="11">
        <f t="shared" ref="F47:G47" si="8">F11+F21+F30+F41</f>
        <v>86986846.011109993</v>
      </c>
      <c r="G47" s="11">
        <f t="shared" si="8"/>
        <v>83290199.859699994</v>
      </c>
      <c r="H47" s="11">
        <f t="shared" si="5"/>
        <v>84110094.259939983</v>
      </c>
    </row>
  </sheetData>
  <mergeCells count="8">
    <mergeCell ref="C7:G7"/>
    <mergeCell ref="H7:H8"/>
    <mergeCell ref="B2:H2"/>
    <mergeCell ref="B3:H3"/>
    <mergeCell ref="B4:H4"/>
    <mergeCell ref="B5:H5"/>
    <mergeCell ref="B6:H6"/>
    <mergeCell ref="B7:B9"/>
  </mergeCells>
  <printOptions horizontalCentered="1"/>
  <pageMargins left="0" right="0" top="0.39370078740157483" bottom="0.39370078740157483" header="0.31496062992125984" footer="0.31496062992125984"/>
  <pageSetup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II.8 EACF</vt:lpstr>
      <vt:lpstr>'II.8 EACF'!Área_de_impresión</vt:lpstr>
      <vt:lpstr>'II.8 EACF'!Títulos_a_imprimir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Marlen Elizabeth Hernandez Melendez</cp:lastModifiedBy>
  <dcterms:created xsi:type="dcterms:W3CDTF">2020-05-04T21:09:00Z</dcterms:created>
  <dcterms:modified xsi:type="dcterms:W3CDTF">2023-08-11T21:39:33Z</dcterms:modified>
</cp:coreProperties>
</file>