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Z:\2022\Trimestral\2do Trimestre\03. Reportes IMCO 2 Trimestre\03. Reportes Validados\"/>
    </mc:Choice>
  </mc:AlternateContent>
  <xr:revisionPtr revIDLastSave="0" documentId="13_ncr:1_{045966F1-CAE8-4B77-A8A5-82F071D32A6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I.8 EACF" sheetId="1" r:id="rId1"/>
  </sheets>
  <definedNames>
    <definedName name="_xlnm.Print_Area" localSheetId="0">'II.8 EACF'!$B$2:$H$47</definedName>
    <definedName name="_xlnm.Print_Titles" localSheetId="0">'II.8 EACF'!$2:$10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0" i="1" l="1"/>
  <c r="E45" i="1"/>
  <c r="E44" i="1"/>
  <c r="C41" i="1"/>
  <c r="F41" i="1"/>
  <c r="E13" i="1"/>
  <c r="E16" i="1"/>
  <c r="G11" i="1"/>
  <c r="D11" i="1"/>
  <c r="F11" i="1"/>
  <c r="G41" i="1"/>
  <c r="E43" i="1"/>
  <c r="G30" i="1"/>
  <c r="E14" i="1"/>
  <c r="E17" i="1"/>
  <c r="C21" i="1"/>
  <c r="E25" i="1"/>
  <c r="E28" i="1"/>
  <c r="E33" i="1"/>
  <c r="E36" i="1"/>
  <c r="E39" i="1"/>
  <c r="D21" i="1"/>
  <c r="F21" i="1"/>
  <c r="E12" i="1"/>
  <c r="E15" i="1"/>
  <c r="E18" i="1"/>
  <c r="E23" i="1"/>
  <c r="E26" i="1"/>
  <c r="C30" i="1"/>
  <c r="E34" i="1"/>
  <c r="E37" i="1"/>
  <c r="D30" i="1"/>
  <c r="G21" i="1"/>
  <c r="D41" i="1"/>
  <c r="E19" i="1"/>
  <c r="E24" i="1"/>
  <c r="E27" i="1"/>
  <c r="E32" i="1"/>
  <c r="E35" i="1"/>
  <c r="E38" i="1"/>
  <c r="C11" i="1"/>
  <c r="E22" i="1"/>
  <c r="E31" i="1"/>
  <c r="E42" i="1"/>
  <c r="H12" i="1" l="1"/>
  <c r="H39" i="1"/>
  <c r="H27" i="1"/>
  <c r="H24" i="1"/>
  <c r="H42" i="1"/>
  <c r="H36" i="1"/>
  <c r="H15" i="1"/>
  <c r="H43" i="1"/>
  <c r="H19" i="1"/>
  <c r="E41" i="1"/>
  <c r="H31" i="1"/>
  <c r="H33" i="1"/>
  <c r="H16" i="1"/>
  <c r="H37" i="1"/>
  <c r="H22" i="1"/>
  <c r="H34" i="1"/>
  <c r="H28" i="1"/>
  <c r="H13" i="1"/>
  <c r="H25" i="1"/>
  <c r="H38" i="1"/>
  <c r="H26" i="1"/>
  <c r="H35" i="1"/>
  <c r="H23" i="1"/>
  <c r="H17" i="1"/>
  <c r="H45" i="1"/>
  <c r="H32" i="1"/>
  <c r="H18" i="1"/>
  <c r="H14" i="1"/>
  <c r="H44" i="1"/>
  <c r="F47" i="1"/>
  <c r="G47" i="1"/>
  <c r="D47" i="1"/>
  <c r="E30" i="1"/>
  <c r="E21" i="1"/>
  <c r="E11" i="1"/>
  <c r="C47" i="1"/>
  <c r="H11" i="1" l="1"/>
  <c r="H30" i="1"/>
  <c r="H21" i="1"/>
  <c r="H41" i="1"/>
  <c r="E47" i="1"/>
  <c r="H47" i="1" l="1"/>
</calcChain>
</file>

<file path=xl/sharedStrings.xml><?xml version="1.0" encoding="utf-8"?>
<sst xmlns="http://schemas.openxmlformats.org/spreadsheetml/2006/main" count="48" uniqueCount="48">
  <si>
    <t>GOBIERNO DEL ESTADO DE NUEVO LEÓN</t>
  </si>
  <si>
    <t>Estado Analítico del Ejercicio del Presupuesto de Egresos</t>
  </si>
  <si>
    <t>Clasificación Funcional (Finalidad y Función)</t>
  </si>
  <si>
    <t>En miles de pesos</t>
  </si>
  <si>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</si>
  <si>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</si>
  <si>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</si>
  <si>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</si>
  <si>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</si>
  <si>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</si>
  <si>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</si>
  <si>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</si>
  <si>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</si>
  <si>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</si>
  <si>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</si>
  <si>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</si>
  <si>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</si>
  <si>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</si>
  <si>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</si>
  <si>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</si>
  <si>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</si>
  <si>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</si>
  <si>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Otros Servicios Generales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</si>
  <si>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</si>
  <si>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</si>
  <si>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</si>
  <si>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</si>
  <si>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</si>
  <si>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</si>
  <si>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</si>
  <si>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</si>
  <si>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</si>
  <si>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</si>
  <si>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</si>
  <si>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</si>
  <si>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</si>
  <si>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</si>
  <si>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</si>
  <si>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</si>
  <si>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</si>
  <si>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</si>
  <si>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</si>
  <si>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Publica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</si>
  <si>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</si>
  <si>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</si>
  <si>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</si>
  <si>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Total del Gasto</t>
  </si>
  <si>
    <t>Del 1 de enero al 30 de junio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</si>
</sst>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;\(#,##0\)"/>
    <numFmt numFmtId="165" formatCode="_-* #,##0_-;\-* #,##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0" tint="-0.34998626667073579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8" fillId="0" borderId="0" xfId="0" applyFont="1"/>
    <xf numFmtId="165" fontId="2" fillId="0" borderId="0" xfId="1" applyNumberFormat="1" applyFont="1"/>
    <xf numFmtId="165" fontId="8" fillId="0" borderId="0" xfId="0" applyNumberFormat="1" applyFont="1"/>
    <xf numFmtId="0" fontId="8" fillId="2" borderId="2" xfId="0" applyFont="1" applyFill="1" applyBorder="1" applyAlignment="1">
      <alignment horizontal="justify" vertical="center" wrapText="1"/>
    </xf>
    <xf numFmtId="0" fontId="7" fillId="2" borderId="3" xfId="0" applyFont="1" applyFill="1" applyBorder="1" applyAlignment="1">
      <alignment horizontal="justify" vertical="center" wrapText="1"/>
    </xf>
    <xf numFmtId="164" fontId="7" fillId="2" borderId="3" xfId="0" applyNumberFormat="1" applyFont="1" applyFill="1" applyBorder="1" applyAlignment="1">
      <alignment horizontal="right" vertical="center" wrapText="1"/>
    </xf>
    <xf numFmtId="0" fontId="8" fillId="2" borderId="3" xfId="0" applyFont="1" applyFill="1" applyBorder="1" applyAlignment="1">
      <alignment horizontal="left" vertical="center" wrapText="1" indent="3"/>
    </xf>
    <xf numFmtId="164" fontId="8" fillId="2" borderId="3" xfId="0" applyNumberFormat="1" applyFont="1" applyFill="1" applyBorder="1" applyAlignment="1">
      <alignment horizontal="right" vertical="center" wrapText="1"/>
    </xf>
    <xf numFmtId="0" fontId="8" fillId="2" borderId="3" xfId="0" applyFont="1" applyFill="1" applyBorder="1" applyAlignment="1">
      <alignment horizontal="justify" vertical="center" wrapText="1"/>
    </xf>
    <xf numFmtId="164" fontId="8" fillId="2" borderId="3" xfId="0" applyNumberFormat="1" applyFont="1" applyFill="1" applyBorder="1" applyAlignment="1">
      <alignment horizontal="right" vertical="center"/>
    </xf>
    <xf numFmtId="164" fontId="7" fillId="2" borderId="3" xfId="0" applyNumberFormat="1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left" vertical="center" wrapText="1" indent="3"/>
    </xf>
    <xf numFmtId="164" fontId="7" fillId="2" borderId="1" xfId="0" applyNumberFormat="1" applyFont="1" applyFill="1" applyBorder="1" applyAlignment="1">
      <alignment horizontal="right" vertical="center"/>
    </xf>
    <xf numFmtId="0" fontId="8" fillId="2" borderId="12" xfId="0" applyFont="1" applyFill="1" applyBorder="1" applyAlignment="1">
      <alignment horizontal="justify" vertical="center" wrapText="1"/>
    </xf>
    <xf numFmtId="164" fontId="8" fillId="2" borderId="12" xfId="0" applyNumberFormat="1" applyFont="1" applyFill="1" applyBorder="1" applyAlignment="1">
      <alignment horizontal="right" vertical="center"/>
    </xf>
    <xf numFmtId="0" fontId="7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238125</xdr:colOff>
      <xdr:row>1</xdr:row>
      <xdr:rowOff>161925</xdr:rowOff>
    </xdr:from>
    <xdr:to>
      <xdr:col>7</xdr:col>
      <xdr:colOff>752475</xdr:colOff>
      <xdr:row>5</xdr:row>
      <xdr:rowOff>116310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24900" y="342900"/>
          <a:ext cx="514350" cy="6782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249977111117893"/>
    <pageSetUpPr fitToPage="1"/>
  </sheetPr>
  <dimension ref="A2:H50"/>
  <sheetViews>
    <sheetView showGridLines="0" tabSelected="1" zoomScaleNormal="100" zoomScaleSheetLayoutView="100" workbookViewId="0">
      <selection activeCell="B2" sqref="B2:H2"/>
    </sheetView>
  </sheetViews>
  <sheetFormatPr baseColWidth="10" defaultColWidth="11.5703125" defaultRowHeight="14.45" customHeight="1" x14ac:dyDescent="0.2"/>
  <cols>
    <col min="1" max="1" width="5.7109375" style="1" customWidth="1"/>
    <col min="2" max="2" width="58" style="2" customWidth="1"/>
    <col min="3" max="8" width="12.7109375" style="2" customWidth="1"/>
    <col min="9" max="9" width="5.7109375" style="2" customWidth="1"/>
    <col min="10" max="16384" width="11.5703125" style="2"/>
  </cols>
  <sheetData>
    <row r="2" spans="2:8" ht="14.45" customHeight="1" x14ac:dyDescent="0.2">
      <c r="B2" s="20" t="s">
        <v>0</v>
      </c>
      <c r="C2" s="21"/>
      <c r="D2" s="21"/>
      <c r="E2" s="21"/>
      <c r="F2" s="21"/>
      <c r="G2" s="21"/>
      <c r="H2" s="22"/>
    </row>
    <row r="3" spans="2:8" ht="14.45" customHeight="1" x14ac:dyDescent="0.2">
      <c r="B3" s="23" t="s">
        <v>1</v>
      </c>
      <c r="C3" s="24"/>
      <c r="D3" s="24"/>
      <c r="E3" s="24"/>
      <c r="F3" s="24"/>
      <c r="G3" s="24"/>
      <c r="H3" s="25"/>
    </row>
    <row r="4" spans="2:8" ht="14.45" customHeight="1" x14ac:dyDescent="0.2">
      <c r="B4" s="23" t="s">
        <v>2</v>
      </c>
      <c r="C4" s="24"/>
      <c r="D4" s="24"/>
      <c r="E4" s="24"/>
      <c r="F4" s="24"/>
      <c r="G4" s="24"/>
      <c r="H4" s="25"/>
    </row>
    <row r="5" spans="2:8" ht="14.45" customHeight="1" x14ac:dyDescent="0.2">
      <c r="B5" s="26" t="s">
        <v>47</v>
      </c>
      <c r="C5" s="27"/>
      <c r="D5" s="27"/>
      <c r="E5" s="27"/>
      <c r="F5" s="27"/>
      <c r="G5" s="27"/>
      <c r="H5" s="28"/>
    </row>
    <row r="6" spans="2:8" ht="14.45" customHeight="1" x14ac:dyDescent="0.2">
      <c r="B6" s="29" t="s">
        <v>3</v>
      </c>
      <c r="C6" s="30"/>
      <c r="D6" s="30"/>
      <c r="E6" s="30"/>
      <c r="F6" s="30"/>
      <c r="G6" s="30"/>
      <c r="H6" s="31"/>
    </row>
    <row r="7" spans="2:8" ht="14.45" customHeight="1" x14ac:dyDescent="0.2">
      <c r="B7" s="32" t="s">
        <v>6</v>
      </c>
      <c r="C7" s="19" t="s">
        <v>4</v>
      </c>
      <c r="D7" s="19"/>
      <c r="E7" s="19"/>
      <c r="F7" s="19"/>
      <c r="G7" s="19"/>
      <c r="H7" s="19" t="s">
        <v>5</v>
      </c>
    </row>
    <row r="8" spans="2:8" ht="22.5" x14ac:dyDescent="0.2">
      <c r="B8" s="33"/>
      <c r="C8" s="18" t="s">
        <v>7</v>
      </c>
      <c r="D8" s="18" t="s">
        <v>8</v>
      </c>
      <c r="E8" s="18" t="s">
        <v>9</v>
      </c>
      <c r="F8" s="18" t="s">
        <v>10</v>
      </c>
      <c r="G8" s="18" t="s">
        <v>11</v>
      </c>
      <c r="H8" s="19"/>
    </row>
    <row r="9" spans="2:8" ht="14.45" customHeight="1" x14ac:dyDescent="0.2">
      <c r="B9" s="34"/>
      <c r="C9" s="18">
        <v>1</v>
      </c>
      <c r="D9" s="18">
        <v>2</v>
      </c>
      <c r="E9" s="18" t="s">
        <v>12</v>
      </c>
      <c r="F9" s="18">
        <v>4</v>
      </c>
      <c r="G9" s="18">
        <v>5</v>
      </c>
      <c r="H9" s="18" t="s">
        <v>13</v>
      </c>
    </row>
    <row r="10" spans="2:8" ht="14.45" customHeight="1" x14ac:dyDescent="0.2">
      <c r="B10" s="6"/>
      <c r="C10" s="6"/>
      <c r="D10" s="6"/>
      <c r="E10" s="6"/>
      <c r="F10" s="6"/>
      <c r="G10" s="6"/>
      <c r="H10" s="6"/>
    </row>
    <row r="11" spans="2:8" ht="14.45" customHeight="1" x14ac:dyDescent="0.2">
      <c r="B11" s="7" t="s">
        <v>14</v>
      </c>
      <c r="C11" s="8">
        <f>SUM(C12:C19)</f>
        <v>21112631.326090001</v>
      </c>
      <c r="D11" s="8">
        <f>SUM(D12:D19)</f>
        <v>5328655.9132199995</v>
      </c>
      <c r="E11" s="8">
        <f>C11+D11</f>
        <v>26441287.23931</v>
      </c>
      <c r="F11" s="8">
        <f t="shared" ref="F11:G11" si="0">SUM(F12:F19)</f>
        <v>13688726.15961</v>
      </c>
      <c r="G11" s="8">
        <f t="shared" si="0"/>
        <v>12964655.867349999</v>
      </c>
      <c r="H11" s="8">
        <f>E11-F11</f>
        <v>12752561.079700001</v>
      </c>
    </row>
    <row r="12" spans="2:8" ht="14.45" customHeight="1" x14ac:dyDescent="0.2">
      <c r="B12" s="9" t="s">
        <v>15</v>
      </c>
      <c r="C12" s="10">
        <v>652575.14</v>
      </c>
      <c r="D12" s="10">
        <v>40000</v>
      </c>
      <c r="E12" s="10">
        <f t="shared" ref="E12:E19" si="1">C12+D12</f>
        <v>692575.14</v>
      </c>
      <c r="F12" s="10">
        <v>342587.56599999999</v>
      </c>
      <c r="G12" s="10">
        <v>329987.56599999999</v>
      </c>
      <c r="H12" s="10">
        <f t="shared" ref="H12:H19" si="2">E12-F12</f>
        <v>349987.57400000002</v>
      </c>
    </row>
    <row r="13" spans="2:8" ht="14.45" customHeight="1" x14ac:dyDescent="0.2">
      <c r="B13" s="9" t="s">
        <v>16</v>
      </c>
      <c r="C13" s="10">
        <v>7804852.8618600005</v>
      </c>
      <c r="D13" s="10">
        <v>816655.80804999976</v>
      </c>
      <c r="E13" s="10">
        <f t="shared" si="1"/>
        <v>8621508.6699100006</v>
      </c>
      <c r="F13" s="10">
        <v>4367787.8270500004</v>
      </c>
      <c r="G13" s="10">
        <v>4204769.6586499996</v>
      </c>
      <c r="H13" s="10">
        <f t="shared" si="2"/>
        <v>4253720.8428600002</v>
      </c>
    </row>
    <row r="14" spans="2:8" ht="14.45" customHeight="1" x14ac:dyDescent="0.2">
      <c r="B14" s="9" t="s">
        <v>17</v>
      </c>
      <c r="C14" s="10">
        <v>1201353.26413</v>
      </c>
      <c r="D14" s="10">
        <v>72659.134940000033</v>
      </c>
      <c r="E14" s="10">
        <f t="shared" si="1"/>
        <v>1274012.39907</v>
      </c>
      <c r="F14" s="10">
        <v>614821.60973000003</v>
      </c>
      <c r="G14" s="10">
        <v>598954.80133999989</v>
      </c>
      <c r="H14" s="10">
        <f t="shared" si="2"/>
        <v>659190.78934000002</v>
      </c>
    </row>
    <row r="15" spans="2:8" ht="14.45" customHeight="1" x14ac:dyDescent="0.2">
      <c r="B15" s="9" t="s">
        <v>18</v>
      </c>
      <c r="C15" s="10">
        <v>0</v>
      </c>
      <c r="D15" s="10">
        <v>0</v>
      </c>
      <c r="E15" s="10">
        <f t="shared" si="1"/>
        <v>0</v>
      </c>
      <c r="F15" s="10">
        <v>0</v>
      </c>
      <c r="G15" s="10">
        <v>0</v>
      </c>
      <c r="H15" s="10">
        <f t="shared" si="2"/>
        <v>0</v>
      </c>
    </row>
    <row r="16" spans="2:8" ht="14.45" customHeight="1" x14ac:dyDescent="0.2">
      <c r="B16" s="9" t="s">
        <v>19</v>
      </c>
      <c r="C16" s="10">
        <v>1608239.102380001</v>
      </c>
      <c r="D16" s="10">
        <v>3489313.4083300005</v>
      </c>
      <c r="E16" s="10">
        <f t="shared" si="1"/>
        <v>5097552.510710001</v>
      </c>
      <c r="F16" s="10">
        <v>3934441.66169</v>
      </c>
      <c r="G16" s="10">
        <v>3864706.6969400002</v>
      </c>
      <c r="H16" s="10">
        <f t="shared" si="2"/>
        <v>1163110.849020001</v>
      </c>
    </row>
    <row r="17" spans="2:8" ht="14.45" customHeight="1" x14ac:dyDescent="0.2">
      <c r="B17" s="9" t="s">
        <v>20</v>
      </c>
      <c r="C17" s="10">
        <v>0</v>
      </c>
      <c r="D17" s="10">
        <v>164.36989</v>
      </c>
      <c r="E17" s="10">
        <f t="shared" si="1"/>
        <v>164.36989</v>
      </c>
      <c r="F17" s="10">
        <v>164.36989</v>
      </c>
      <c r="G17" s="10">
        <v>160.10893999999996</v>
      </c>
      <c r="H17" s="10">
        <f t="shared" si="2"/>
        <v>0</v>
      </c>
    </row>
    <row r="18" spans="2:8" ht="14.45" customHeight="1" x14ac:dyDescent="0.2">
      <c r="B18" s="9" t="s">
        <v>21</v>
      </c>
      <c r="C18" s="10">
        <v>7537276.7918600012</v>
      </c>
      <c r="D18" s="10">
        <v>406338.28075999912</v>
      </c>
      <c r="E18" s="10">
        <f t="shared" si="1"/>
        <v>7943615.0726200007</v>
      </c>
      <c r="F18" s="10">
        <v>3169479.8013200006</v>
      </c>
      <c r="G18" s="10">
        <v>2858911.1693600006</v>
      </c>
      <c r="H18" s="10">
        <f t="shared" si="2"/>
        <v>4774135.2713000001</v>
      </c>
    </row>
    <row r="19" spans="2:8" ht="14.45" customHeight="1" x14ac:dyDescent="0.2">
      <c r="B19" s="9" t="s">
        <v>22</v>
      </c>
      <c r="C19" s="10">
        <v>2308334.1658599991</v>
      </c>
      <c r="D19" s="10">
        <v>503524.91124999983</v>
      </c>
      <c r="E19" s="10">
        <f t="shared" si="1"/>
        <v>2811859.077109999</v>
      </c>
      <c r="F19" s="10">
        <v>1259443.3239299997</v>
      </c>
      <c r="G19" s="10">
        <v>1107165.8661199994</v>
      </c>
      <c r="H19" s="10">
        <f t="shared" si="2"/>
        <v>1552415.7531799993</v>
      </c>
    </row>
    <row r="20" spans="2:8" ht="14.45" customHeight="1" x14ac:dyDescent="0.2">
      <c r="B20" s="11"/>
      <c r="C20" s="10"/>
      <c r="D20" s="10"/>
      <c r="E20" s="10"/>
      <c r="F20" s="10"/>
      <c r="G20" s="10"/>
      <c r="H20" s="10"/>
    </row>
    <row r="21" spans="2:8" ht="14.45" customHeight="1" x14ac:dyDescent="0.2">
      <c r="B21" s="7" t="s">
        <v>23</v>
      </c>
      <c r="C21" s="8">
        <f>SUM(C22:C28)</f>
        <v>64541240.01235</v>
      </c>
      <c r="D21" s="8">
        <f>SUM(D22:D28)</f>
        <v>-4603840.4450499993</v>
      </c>
      <c r="E21" s="8">
        <f t="shared" ref="E21:E47" si="3">C21+D21</f>
        <v>59937399.567299999</v>
      </c>
      <c r="F21" s="8">
        <f t="shared" ref="F21:G21" si="4">SUM(F22:F28)</f>
        <v>24714432.631569989</v>
      </c>
      <c r="G21" s="8">
        <f t="shared" si="4"/>
        <v>24270957.108289998</v>
      </c>
      <c r="H21" s="8">
        <f t="shared" ref="H21:H47" si="5">E21-F21</f>
        <v>35222966.93573001</v>
      </c>
    </row>
    <row r="22" spans="2:8" ht="14.45" customHeight="1" x14ac:dyDescent="0.2">
      <c r="B22" s="9" t="s">
        <v>24</v>
      </c>
      <c r="C22" s="10">
        <v>203282.83352999989</v>
      </c>
      <c r="D22" s="10">
        <v>117955.66986999997</v>
      </c>
      <c r="E22" s="10">
        <f t="shared" si="3"/>
        <v>321238.50339999987</v>
      </c>
      <c r="F22" s="10">
        <v>126168.46050999999</v>
      </c>
      <c r="G22" s="10">
        <v>123118.37527</v>
      </c>
      <c r="H22" s="10">
        <f t="shared" si="5"/>
        <v>195070.04288999987</v>
      </c>
    </row>
    <row r="23" spans="2:8" ht="14.45" customHeight="1" x14ac:dyDescent="0.2">
      <c r="B23" s="9" t="s">
        <v>25</v>
      </c>
      <c r="C23" s="10">
        <v>8666922.0867300034</v>
      </c>
      <c r="D23" s="10">
        <v>-5966340.7373099988</v>
      </c>
      <c r="E23" s="10">
        <f t="shared" si="3"/>
        <v>2700581.3494200045</v>
      </c>
      <c r="F23" s="10">
        <v>899949.64006999996</v>
      </c>
      <c r="G23" s="10">
        <v>890244.46687999985</v>
      </c>
      <c r="H23" s="10">
        <f t="shared" si="5"/>
        <v>1800631.7093500046</v>
      </c>
    </row>
    <row r="24" spans="2:8" ht="14.45" customHeight="1" x14ac:dyDescent="0.2">
      <c r="B24" s="9" t="s">
        <v>26</v>
      </c>
      <c r="C24" s="10">
        <v>7353964.9977900004</v>
      </c>
      <c r="D24" s="10">
        <v>328617.40120000025</v>
      </c>
      <c r="E24" s="10">
        <f t="shared" si="3"/>
        <v>7682582.3989900006</v>
      </c>
      <c r="F24" s="10">
        <v>3430235.7685400001</v>
      </c>
      <c r="G24" s="10">
        <v>3370160.4212099998</v>
      </c>
      <c r="H24" s="10">
        <f t="shared" si="5"/>
        <v>4252346.630450001</v>
      </c>
    </row>
    <row r="25" spans="2:8" ht="14.45" customHeight="1" x14ac:dyDescent="0.2">
      <c r="B25" s="9" t="s">
        <v>27</v>
      </c>
      <c r="C25" s="10">
        <v>909751.37050000031</v>
      </c>
      <c r="D25" s="10">
        <v>93007.618569999991</v>
      </c>
      <c r="E25" s="10">
        <f t="shared" si="3"/>
        <v>1002758.9890700004</v>
      </c>
      <c r="F25" s="10">
        <v>523112.92181000009</v>
      </c>
      <c r="G25" s="10">
        <v>417933.89376000006</v>
      </c>
      <c r="H25" s="10">
        <f t="shared" si="5"/>
        <v>479646.06726000027</v>
      </c>
    </row>
    <row r="26" spans="2:8" ht="14.45" customHeight="1" x14ac:dyDescent="0.2">
      <c r="B26" s="9" t="s">
        <v>28</v>
      </c>
      <c r="C26" s="10">
        <v>40621441.652659997</v>
      </c>
      <c r="D26" s="10">
        <v>357727.0591599996</v>
      </c>
      <c r="E26" s="10">
        <f t="shared" si="3"/>
        <v>40979168.711819999</v>
      </c>
      <c r="F26" s="10">
        <v>17244463.578839991</v>
      </c>
      <c r="G26" s="10">
        <v>17069050.146139998</v>
      </c>
      <c r="H26" s="10">
        <f t="shared" si="5"/>
        <v>23734705.132980008</v>
      </c>
    </row>
    <row r="27" spans="2:8" ht="14.45" customHeight="1" x14ac:dyDescent="0.2">
      <c r="B27" s="9" t="s">
        <v>29</v>
      </c>
      <c r="C27" s="10">
        <v>6707625.2248499999</v>
      </c>
      <c r="D27" s="10">
        <v>435870.62675000017</v>
      </c>
      <c r="E27" s="10">
        <f t="shared" si="3"/>
        <v>7143495.8515999997</v>
      </c>
      <c r="F27" s="10">
        <v>2464179.9729300002</v>
      </c>
      <c r="G27" s="10">
        <v>2375298.4999099998</v>
      </c>
      <c r="H27" s="10">
        <f t="shared" si="5"/>
        <v>4679315.8786699995</v>
      </c>
    </row>
    <row r="28" spans="2:8" ht="14.45" customHeight="1" x14ac:dyDescent="0.2">
      <c r="B28" s="9" t="s">
        <v>30</v>
      </c>
      <c r="C28" s="10">
        <v>78251.846289999987</v>
      </c>
      <c r="D28" s="10">
        <v>29321.916710000009</v>
      </c>
      <c r="E28" s="10">
        <f t="shared" si="3"/>
        <v>107573.76299999999</v>
      </c>
      <c r="F28" s="10">
        <v>26322.288869999989</v>
      </c>
      <c r="G28" s="10">
        <v>25151.305119999997</v>
      </c>
      <c r="H28" s="10">
        <f t="shared" si="5"/>
        <v>81251.474130000002</v>
      </c>
    </row>
    <row r="29" spans="2:8" ht="14.45" customHeight="1" x14ac:dyDescent="0.2">
      <c r="B29" s="11"/>
      <c r="C29" s="12"/>
      <c r="D29" s="12"/>
      <c r="E29" s="12"/>
      <c r="F29" s="12"/>
      <c r="G29" s="12"/>
      <c r="H29" s="12"/>
    </row>
    <row r="30" spans="2:8" ht="14.45" customHeight="1" x14ac:dyDescent="0.2">
      <c r="B30" s="7" t="s">
        <v>31</v>
      </c>
      <c r="C30" s="13">
        <f>SUM(C31:C39)</f>
        <v>3086205.9128800002</v>
      </c>
      <c r="D30" s="13">
        <f>SUM(D31:D39)</f>
        <v>6632655.1832800014</v>
      </c>
      <c r="E30" s="13">
        <f t="shared" si="3"/>
        <v>9718861.0961600021</v>
      </c>
      <c r="F30" s="13">
        <f t="shared" ref="F30:G30" si="6">SUM(F31:F39)</f>
        <v>1660746.7018000002</v>
      </c>
      <c r="G30" s="13">
        <f t="shared" si="6"/>
        <v>1461673.7209100001</v>
      </c>
      <c r="H30" s="13">
        <f t="shared" si="5"/>
        <v>8058114.3943600021</v>
      </c>
    </row>
    <row r="31" spans="2:8" ht="14.45" customHeight="1" x14ac:dyDescent="0.2">
      <c r="B31" s="9" t="s">
        <v>32</v>
      </c>
      <c r="C31" s="12">
        <v>544056.47146999999</v>
      </c>
      <c r="D31" s="12">
        <v>58283.205900000015</v>
      </c>
      <c r="E31" s="12">
        <f t="shared" si="3"/>
        <v>602339.67737000005</v>
      </c>
      <c r="F31" s="12">
        <v>268726.59992000007</v>
      </c>
      <c r="G31" s="12">
        <v>263107.62834000005</v>
      </c>
      <c r="H31" s="12">
        <f t="shared" si="5"/>
        <v>333613.07744999998</v>
      </c>
    </row>
    <row r="32" spans="2:8" ht="14.45" customHeight="1" x14ac:dyDescent="0.2">
      <c r="B32" s="9" t="s">
        <v>33</v>
      </c>
      <c r="C32" s="12">
        <v>295842.076</v>
      </c>
      <c r="D32" s="12">
        <v>304447.41163000005</v>
      </c>
      <c r="E32" s="12">
        <f t="shared" si="3"/>
        <v>600289.48763000011</v>
      </c>
      <c r="F32" s="12">
        <v>136914.17711000005</v>
      </c>
      <c r="G32" s="12">
        <v>104797.63283000008</v>
      </c>
      <c r="H32" s="12">
        <f t="shared" si="5"/>
        <v>463375.31052000006</v>
      </c>
    </row>
    <row r="33" spans="2:8" ht="14.45" customHeight="1" x14ac:dyDescent="0.2">
      <c r="B33" s="9" t="s">
        <v>34</v>
      </c>
      <c r="C33" s="12">
        <v>4481.8226699999996</v>
      </c>
      <c r="D33" s="12">
        <v>651.00568999999996</v>
      </c>
      <c r="E33" s="12">
        <f t="shared" si="3"/>
        <v>5132.8283599999995</v>
      </c>
      <c r="F33" s="12">
        <v>2188.9336899999998</v>
      </c>
      <c r="G33" s="12">
        <v>2168.8732600000003</v>
      </c>
      <c r="H33" s="12">
        <f t="shared" si="5"/>
        <v>2943.8946699999997</v>
      </c>
    </row>
    <row r="34" spans="2:8" ht="14.45" customHeight="1" x14ac:dyDescent="0.2">
      <c r="B34" s="9" t="s">
        <v>35</v>
      </c>
      <c r="C34" s="12">
        <v>0</v>
      </c>
      <c r="D34" s="12">
        <v>0</v>
      </c>
      <c r="E34" s="12">
        <f t="shared" si="3"/>
        <v>0</v>
      </c>
      <c r="F34" s="12">
        <v>0</v>
      </c>
      <c r="G34" s="12">
        <v>0</v>
      </c>
      <c r="H34" s="12">
        <f t="shared" si="5"/>
        <v>0</v>
      </c>
    </row>
    <row r="35" spans="2:8" ht="14.45" customHeight="1" x14ac:dyDescent="0.2">
      <c r="B35" s="9" t="s">
        <v>36</v>
      </c>
      <c r="C35" s="12">
        <v>2034677.2250800002</v>
      </c>
      <c r="D35" s="12">
        <v>6229638.3901500003</v>
      </c>
      <c r="E35" s="12">
        <f t="shared" si="3"/>
        <v>8264315.6152300006</v>
      </c>
      <c r="F35" s="12">
        <v>1109047.2536900002</v>
      </c>
      <c r="G35" s="12">
        <v>979092.90835999988</v>
      </c>
      <c r="H35" s="12">
        <f t="shared" si="5"/>
        <v>7155268.3615400009</v>
      </c>
    </row>
    <row r="36" spans="2:8" ht="14.45" customHeight="1" x14ac:dyDescent="0.2">
      <c r="B36" s="9" t="s">
        <v>37</v>
      </c>
      <c r="C36" s="12">
        <v>0</v>
      </c>
      <c r="D36" s="12">
        <v>0</v>
      </c>
      <c r="E36" s="12">
        <f t="shared" si="3"/>
        <v>0</v>
      </c>
      <c r="F36" s="12">
        <v>0</v>
      </c>
      <c r="G36" s="12">
        <v>0</v>
      </c>
      <c r="H36" s="12">
        <f t="shared" si="5"/>
        <v>0</v>
      </c>
    </row>
    <row r="37" spans="2:8" ht="14.45" customHeight="1" x14ac:dyDescent="0.2">
      <c r="B37" s="9" t="s">
        <v>38</v>
      </c>
      <c r="C37" s="12">
        <v>178159.50403000001</v>
      </c>
      <c r="D37" s="12">
        <v>38741.959320000009</v>
      </c>
      <c r="E37" s="12">
        <f t="shared" si="3"/>
        <v>216901.46335000003</v>
      </c>
      <c r="F37" s="12">
        <v>127921.33589</v>
      </c>
      <c r="G37" s="12">
        <v>97175.130040000004</v>
      </c>
      <c r="H37" s="12">
        <f t="shared" si="5"/>
        <v>88980.127460000032</v>
      </c>
    </row>
    <row r="38" spans="2:8" ht="14.45" customHeight="1" x14ac:dyDescent="0.2">
      <c r="B38" s="9" t="s">
        <v>39</v>
      </c>
      <c r="C38" s="12">
        <v>28252.597530000003</v>
      </c>
      <c r="D38" s="12">
        <v>893.21059000000014</v>
      </c>
      <c r="E38" s="12">
        <f t="shared" si="3"/>
        <v>29145.808120000002</v>
      </c>
      <c r="F38" s="12">
        <v>15598.4015</v>
      </c>
      <c r="G38" s="12">
        <v>14981.54808</v>
      </c>
      <c r="H38" s="12">
        <f t="shared" si="5"/>
        <v>13547.406620000002</v>
      </c>
    </row>
    <row r="39" spans="2:8" ht="14.45" customHeight="1" x14ac:dyDescent="0.2">
      <c r="B39" s="9" t="s">
        <v>40</v>
      </c>
      <c r="C39" s="12">
        <v>736.21609999999998</v>
      </c>
      <c r="D39" s="12">
        <v>0</v>
      </c>
      <c r="E39" s="12">
        <f t="shared" si="3"/>
        <v>736.21609999999998</v>
      </c>
      <c r="F39" s="12">
        <v>350</v>
      </c>
      <c r="G39" s="12">
        <v>350</v>
      </c>
      <c r="H39" s="12">
        <f t="shared" si="5"/>
        <v>386.21609999999998</v>
      </c>
    </row>
    <row r="40" spans="2:8" ht="14.45" customHeight="1" x14ac:dyDescent="0.2">
      <c r="B40" s="16"/>
      <c r="C40" s="17"/>
      <c r="D40" s="17"/>
      <c r="E40" s="17"/>
      <c r="F40" s="17"/>
      <c r="G40" s="17"/>
      <c r="H40" s="17"/>
    </row>
    <row r="41" spans="2:8" ht="14.45" customHeight="1" x14ac:dyDescent="0.2">
      <c r="B41" s="7" t="s">
        <v>41</v>
      </c>
      <c r="C41" s="13">
        <f>SUM(C42:C45)</f>
        <v>29454175.707460001</v>
      </c>
      <c r="D41" s="13">
        <f>SUM(D42:D45)</f>
        <v>2594274.7389299958</v>
      </c>
      <c r="E41" s="13">
        <f t="shared" si="3"/>
        <v>32048450.446389996</v>
      </c>
      <c r="F41" s="13">
        <f t="shared" ref="F41:G41" si="7">SUM(F42:F45)</f>
        <v>17810607.155369986</v>
      </c>
      <c r="G41" s="13">
        <f t="shared" si="7"/>
        <v>17572294.150659982</v>
      </c>
      <c r="H41" s="13">
        <f t="shared" si="5"/>
        <v>14237843.29102001</v>
      </c>
    </row>
    <row r="42" spans="2:8" ht="14.45" customHeight="1" x14ac:dyDescent="0.2">
      <c r="B42" s="9" t="s">
        <v>42</v>
      </c>
      <c r="C42" s="12">
        <v>8500839.9794900008</v>
      </c>
      <c r="D42" s="12">
        <v>1586443.2988099998</v>
      </c>
      <c r="E42" s="12">
        <f t="shared" si="3"/>
        <v>10087283.2783</v>
      </c>
      <c r="F42" s="12">
        <v>5672599.6915500006</v>
      </c>
      <c r="G42" s="12">
        <v>5672599.6915500006</v>
      </c>
      <c r="H42" s="12">
        <f t="shared" si="5"/>
        <v>4414683.5867499998</v>
      </c>
    </row>
    <row r="43" spans="2:8" ht="22.5" x14ac:dyDescent="0.2">
      <c r="B43" s="9" t="s">
        <v>43</v>
      </c>
      <c r="C43" s="12">
        <v>20153335.72797</v>
      </c>
      <c r="D43" s="12">
        <v>1807831.440119996</v>
      </c>
      <c r="E43" s="12">
        <f t="shared" si="3"/>
        <v>21961167.168089997</v>
      </c>
      <c r="F43" s="12">
        <v>12138007.463819984</v>
      </c>
      <c r="G43" s="12">
        <v>11899694.459109981</v>
      </c>
      <c r="H43" s="12">
        <f t="shared" si="5"/>
        <v>9823159.7042700127</v>
      </c>
    </row>
    <row r="44" spans="2:8" ht="14.45" customHeight="1" x14ac:dyDescent="0.2">
      <c r="B44" s="9" t="s">
        <v>44</v>
      </c>
      <c r="C44" s="12">
        <v>0</v>
      </c>
      <c r="D44" s="12">
        <v>0</v>
      </c>
      <c r="E44" s="12">
        <f t="shared" si="3"/>
        <v>0</v>
      </c>
      <c r="F44" s="12">
        <v>0</v>
      </c>
      <c r="G44" s="12">
        <v>0</v>
      </c>
      <c r="H44" s="12">
        <f t="shared" si="5"/>
        <v>0</v>
      </c>
    </row>
    <row r="45" spans="2:8" ht="14.45" customHeight="1" x14ac:dyDescent="0.2">
      <c r="B45" s="9" t="s">
        <v>45</v>
      </c>
      <c r="C45" s="12">
        <v>800000</v>
      </c>
      <c r="D45" s="12">
        <v>-800000</v>
      </c>
      <c r="E45" s="12">
        <f t="shared" si="3"/>
        <v>0</v>
      </c>
      <c r="F45" s="12">
        <v>0</v>
      </c>
      <c r="G45" s="12">
        <v>0</v>
      </c>
      <c r="H45" s="12">
        <f t="shared" si="5"/>
        <v>0</v>
      </c>
    </row>
    <row r="46" spans="2:8" ht="14.45" customHeight="1" x14ac:dyDescent="0.2">
      <c r="B46" s="11"/>
      <c r="C46" s="12"/>
      <c r="D46" s="12"/>
      <c r="E46" s="12"/>
      <c r="F46" s="12"/>
      <c r="G46" s="12"/>
      <c r="H46" s="12"/>
    </row>
    <row r="47" spans="2:8" ht="14.45" customHeight="1" x14ac:dyDescent="0.2">
      <c r="B47" s="14" t="s">
        <v>46</v>
      </c>
      <c r="C47" s="15">
        <f>C11+C21+C30+C41</f>
        <v>118194252.95878001</v>
      </c>
      <c r="D47" s="15">
        <f>D11+D21+D30+D41</f>
        <v>9951745.390379997</v>
      </c>
      <c r="E47" s="15">
        <f t="shared" si="3"/>
        <v>128145998.34916</v>
      </c>
      <c r="F47" s="15">
        <f t="shared" ref="F47:G47" si="8">F11+F21+F30+F41</f>
        <v>57874512.648349971</v>
      </c>
      <c r="G47" s="15">
        <f t="shared" si="8"/>
        <v>56269580.847209975</v>
      </c>
      <c r="H47" s="15">
        <f t="shared" si="5"/>
        <v>70271485.70081003</v>
      </c>
    </row>
    <row r="48" spans="2:8" ht="14.45" customHeight="1" x14ac:dyDescent="0.2">
      <c r="B48" s="3"/>
      <c r="C48" s="3"/>
      <c r="D48" s="3"/>
      <c r="E48" s="3"/>
      <c r="F48" s="3"/>
      <c r="G48" s="3"/>
      <c r="H48" s="3"/>
    </row>
    <row r="49" spans="2:8" ht="14.45" customHeight="1" x14ac:dyDescent="0.2">
      <c r="B49" s="3"/>
      <c r="C49" s="4"/>
      <c r="D49" s="4"/>
      <c r="E49" s="4"/>
      <c r="F49" s="4"/>
      <c r="G49" s="4"/>
      <c r="H49" s="3"/>
    </row>
    <row r="50" spans="2:8" ht="14.45" customHeight="1" x14ac:dyDescent="0.2">
      <c r="C50" s="5"/>
      <c r="D50" s="5"/>
      <c r="E50" s="5"/>
      <c r="F50" s="5"/>
      <c r="G50" s="5"/>
    </row>
  </sheetData>
  <mergeCells count="8">
    <mergeCell ref="C7:G7"/>
    <mergeCell ref="H7:H8"/>
    <mergeCell ref="B2:H2"/>
    <mergeCell ref="B3:H3"/>
    <mergeCell ref="B4:H4"/>
    <mergeCell ref="B5:H5"/>
    <mergeCell ref="B6:H6"/>
    <mergeCell ref="B7:B9"/>
  </mergeCells>
  <printOptions horizontalCentered="1"/>
  <pageMargins left="0" right="0" top="0.39370078740157483" bottom="0.39370078740157483" header="0.31496062992125984" footer="0.31496062992125984"/>
  <pageSetup fitToHeight="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II.8 EACF</vt:lpstr>
      <vt:lpstr>'II.8 EACF'!Área_de_impresión</vt:lpstr>
      <vt:lpstr>'II.8 EACF'!Títulos_a_imprimir</vt:lpstr>
    </vt:vector>
  </TitlesOfParts>
  <Company>SFTGE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Yaresi Cuello Corpus</dc:creator>
  <cp:lastModifiedBy>Adriana Yaresi Cuello Corpus</cp:lastModifiedBy>
  <dcterms:created xsi:type="dcterms:W3CDTF">2020-05-04T21:09:00Z</dcterms:created>
  <dcterms:modified xsi:type="dcterms:W3CDTF">2022-07-26T16:24:40Z</dcterms:modified>
</cp:coreProperties>
</file>