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00C8630D-959B-4211-A2DD-22C5629CB3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<sst xmlns="http://schemas.openxmlformats.org/spreadsheetml/2006/main" count="48" uniqueCount="48">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</sst>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8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 indent="3"/>
    </xf>
    <xf numFmtId="16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justify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 indent="3"/>
    </xf>
    <xf numFmtId="164" fontId="7" fillId="2" borderId="1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justify" vertical="center" wrapText="1"/>
    </xf>
    <xf numFmtId="164" fontId="8" fillId="2" borderId="12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50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20" t="s">
        <v>0</v>
      </c>
      <c r="C2" s="21"/>
      <c r="D2" s="21"/>
      <c r="E2" s="21"/>
      <c r="F2" s="21"/>
      <c r="G2" s="21"/>
      <c r="H2" s="22"/>
    </row>
    <row r="3" spans="2:8" ht="14.45" customHeight="1" x14ac:dyDescent="0.2">
      <c r="B3" s="23" t="s">
        <v>1</v>
      </c>
      <c r="C3" s="24"/>
      <c r="D3" s="24"/>
      <c r="E3" s="24"/>
      <c r="F3" s="24"/>
      <c r="G3" s="24"/>
      <c r="H3" s="25"/>
    </row>
    <row r="4" spans="2:8" ht="14.45" customHeight="1" x14ac:dyDescent="0.2">
      <c r="B4" s="23" t="s">
        <v>2</v>
      </c>
      <c r="C4" s="24"/>
      <c r="D4" s="24"/>
      <c r="E4" s="24"/>
      <c r="F4" s="24"/>
      <c r="G4" s="24"/>
      <c r="H4" s="25"/>
    </row>
    <row r="5" spans="2:8" ht="14.45" customHeight="1" x14ac:dyDescent="0.2">
      <c r="B5" s="26" t="s">
        <v>47</v>
      </c>
      <c r="C5" s="27"/>
      <c r="D5" s="27"/>
      <c r="E5" s="27"/>
      <c r="F5" s="27"/>
      <c r="G5" s="27"/>
      <c r="H5" s="28"/>
    </row>
    <row r="6" spans="2:8" ht="14.45" customHeight="1" x14ac:dyDescent="0.2">
      <c r="B6" s="29" t="s">
        <v>3</v>
      </c>
      <c r="C6" s="30"/>
      <c r="D6" s="30"/>
      <c r="E6" s="30"/>
      <c r="F6" s="30"/>
      <c r="G6" s="30"/>
      <c r="H6" s="31"/>
    </row>
    <row r="7" spans="2:8" ht="14.45" customHeight="1" x14ac:dyDescent="0.2">
      <c r="B7" s="32" t="s">
        <v>6</v>
      </c>
      <c r="C7" s="19" t="s">
        <v>4</v>
      </c>
      <c r="D7" s="19"/>
      <c r="E7" s="19"/>
      <c r="F7" s="19"/>
      <c r="G7" s="19"/>
      <c r="H7" s="19" t="s">
        <v>5</v>
      </c>
    </row>
    <row r="8" spans="2:8" ht="22.5" x14ac:dyDescent="0.2">
      <c r="B8" s="3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2:8" ht="14.45" customHeight="1" x14ac:dyDescent="0.2">
      <c r="B9" s="34"/>
      <c r="C9" s="18">
        <v>1</v>
      </c>
      <c r="D9" s="18">
        <v>2</v>
      </c>
      <c r="E9" s="18" t="s">
        <v>12</v>
      </c>
      <c r="F9" s="18">
        <v>4</v>
      </c>
      <c r="G9" s="18">
        <v>5</v>
      </c>
      <c r="H9" s="18" t="s">
        <v>13</v>
      </c>
    </row>
    <row r="10" spans="2:8" ht="14.45" customHeight="1" x14ac:dyDescent="0.2">
      <c r="B10" s="6"/>
      <c r="C10" s="6"/>
      <c r="D10" s="6"/>
      <c r="E10" s="6"/>
      <c r="F10" s="6"/>
      <c r="G10" s="6"/>
      <c r="H10" s="6"/>
    </row>
    <row r="11" spans="2:8" ht="14.45" customHeight="1" x14ac:dyDescent="0.2">
      <c r="B11" s="7" t="s">
        <v>14</v>
      </c>
      <c r="C11" s="8">
        <f>SUM(C12:C19)</f>
        <v>21112631.326090001</v>
      </c>
      <c r="D11" s="8">
        <f>SUM(D12:D19)</f>
        <v>2762855.973100001</v>
      </c>
      <c r="E11" s="8">
        <f>C11+D11</f>
        <v>23875487.29919</v>
      </c>
      <c r="F11" s="8">
        <f t="shared" ref="F11:G11" si="0">SUM(F12:F19)</f>
        <v>7110680.4185800003</v>
      </c>
      <c r="G11" s="8">
        <f t="shared" si="0"/>
        <v>6690978.7695100009</v>
      </c>
      <c r="H11" s="8">
        <f>E11-F11</f>
        <v>16764806.88061</v>
      </c>
    </row>
    <row r="12" spans="2:8" ht="14.45" customHeight="1" x14ac:dyDescent="0.2">
      <c r="B12" s="9" t="s">
        <v>15</v>
      </c>
      <c r="C12" s="10">
        <v>652575.14</v>
      </c>
      <c r="D12" s="10">
        <v>0</v>
      </c>
      <c r="E12" s="10">
        <f t="shared" ref="E12:E19" si="1">C12+D12</f>
        <v>652575.14</v>
      </c>
      <c r="F12" s="10">
        <v>172593.783</v>
      </c>
      <c r="G12" s="10">
        <v>159993.783</v>
      </c>
      <c r="H12" s="10">
        <f t="shared" ref="H12:H19" si="2">E12-F12</f>
        <v>479981.35700000002</v>
      </c>
    </row>
    <row r="13" spans="2:8" ht="14.45" customHeight="1" x14ac:dyDescent="0.2">
      <c r="B13" s="9" t="s">
        <v>16</v>
      </c>
      <c r="C13" s="10">
        <v>7804852.8618600005</v>
      </c>
      <c r="D13" s="10">
        <v>513154.16143000021</v>
      </c>
      <c r="E13" s="10">
        <f t="shared" si="1"/>
        <v>8318007.0232900009</v>
      </c>
      <c r="F13" s="10">
        <v>2059742.0976700003</v>
      </c>
      <c r="G13" s="10">
        <v>1975773.7048600002</v>
      </c>
      <c r="H13" s="10">
        <f t="shared" si="2"/>
        <v>6258264.9256200008</v>
      </c>
    </row>
    <row r="14" spans="2:8" ht="14.45" customHeight="1" x14ac:dyDescent="0.2">
      <c r="B14" s="9" t="s">
        <v>17</v>
      </c>
      <c r="C14" s="10">
        <v>1201353.26413</v>
      </c>
      <c r="D14" s="10">
        <v>28091.611040000003</v>
      </c>
      <c r="E14" s="10">
        <f t="shared" si="1"/>
        <v>1229444.8751700001</v>
      </c>
      <c r="F14" s="10">
        <v>310746.45021000004</v>
      </c>
      <c r="G14" s="10">
        <v>293825.82298</v>
      </c>
      <c r="H14" s="10">
        <f t="shared" si="2"/>
        <v>918698.42496000009</v>
      </c>
    </row>
    <row r="15" spans="2:8" ht="14.45" customHeight="1" x14ac:dyDescent="0.2">
      <c r="B15" s="9" t="s">
        <v>18</v>
      </c>
      <c r="C15" s="10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2:8" ht="14.45" customHeight="1" x14ac:dyDescent="0.2">
      <c r="B16" s="9" t="s">
        <v>19</v>
      </c>
      <c r="C16" s="10">
        <v>1608239.102380001</v>
      </c>
      <c r="D16" s="10">
        <v>2535013.2729900004</v>
      </c>
      <c r="E16" s="10">
        <f t="shared" si="1"/>
        <v>4143252.3753700014</v>
      </c>
      <c r="F16" s="10">
        <v>2692592.5690700002</v>
      </c>
      <c r="G16" s="10">
        <v>2684097.6212800001</v>
      </c>
      <c r="H16" s="10">
        <f t="shared" si="2"/>
        <v>1450659.8063000012</v>
      </c>
    </row>
    <row r="17" spans="2:8" ht="14.45" customHeight="1" x14ac:dyDescent="0.2">
      <c r="B17" s="9" t="s">
        <v>20</v>
      </c>
      <c r="C17" s="10">
        <v>0</v>
      </c>
      <c r="D17" s="10">
        <v>0</v>
      </c>
      <c r="E17" s="10">
        <f t="shared" si="1"/>
        <v>0</v>
      </c>
      <c r="F17" s="10">
        <v>0</v>
      </c>
      <c r="G17" s="10">
        <v>0</v>
      </c>
      <c r="H17" s="10">
        <f t="shared" si="2"/>
        <v>0</v>
      </c>
    </row>
    <row r="18" spans="2:8" ht="14.45" customHeight="1" x14ac:dyDescent="0.2">
      <c r="B18" s="9" t="s">
        <v>21</v>
      </c>
      <c r="C18" s="10">
        <v>7537276.7918600012</v>
      </c>
      <c r="D18" s="10">
        <v>-609322.69506999967</v>
      </c>
      <c r="E18" s="10">
        <f t="shared" si="1"/>
        <v>6927954.0967900017</v>
      </c>
      <c r="F18" s="10">
        <v>1395188.6949400001</v>
      </c>
      <c r="G18" s="10">
        <v>1209742.0619299999</v>
      </c>
      <c r="H18" s="10">
        <f t="shared" si="2"/>
        <v>5532765.4018500019</v>
      </c>
    </row>
    <row r="19" spans="2:8" ht="14.45" customHeight="1" x14ac:dyDescent="0.2">
      <c r="B19" s="9" t="s">
        <v>22</v>
      </c>
      <c r="C19" s="10">
        <v>2308334.1658599991</v>
      </c>
      <c r="D19" s="10">
        <v>295919.62270999997</v>
      </c>
      <c r="E19" s="10">
        <f t="shared" si="1"/>
        <v>2604253.7885699989</v>
      </c>
      <c r="F19" s="10">
        <v>479816.82369000011</v>
      </c>
      <c r="G19" s="10">
        <v>367545.77546000015</v>
      </c>
      <c r="H19" s="10">
        <f t="shared" si="2"/>
        <v>2124436.9648799989</v>
      </c>
    </row>
    <row r="20" spans="2:8" ht="14.45" customHeight="1" x14ac:dyDescent="0.2">
      <c r="B20" s="11"/>
      <c r="C20" s="10"/>
      <c r="D20" s="10"/>
      <c r="E20" s="10"/>
      <c r="F20" s="10"/>
      <c r="G20" s="10"/>
      <c r="H20" s="10"/>
    </row>
    <row r="21" spans="2:8" ht="14.45" customHeight="1" x14ac:dyDescent="0.2">
      <c r="B21" s="7" t="s">
        <v>23</v>
      </c>
      <c r="C21" s="8">
        <f>SUM(C22:C28)</f>
        <v>64541240.01235</v>
      </c>
      <c r="D21" s="8">
        <f>SUM(D22:D28)</f>
        <v>-3084769.3178899991</v>
      </c>
      <c r="E21" s="8">
        <f t="shared" ref="E21:E47" si="3">C21+D21</f>
        <v>61456470.694460005</v>
      </c>
      <c r="F21" s="8">
        <f t="shared" ref="F21:G21" si="4">SUM(F22:F28)</f>
        <v>10545157.318179999</v>
      </c>
      <c r="G21" s="8">
        <f t="shared" si="4"/>
        <v>10118251.028310001</v>
      </c>
      <c r="H21" s="8">
        <f t="shared" ref="H21:H47" si="5">E21-F21</f>
        <v>50911313.37628001</v>
      </c>
    </row>
    <row r="22" spans="2:8" ht="14.45" customHeight="1" x14ac:dyDescent="0.2">
      <c r="B22" s="9" t="s">
        <v>24</v>
      </c>
      <c r="C22" s="10">
        <v>203282.83352999989</v>
      </c>
      <c r="D22" s="10">
        <v>92024.539190000025</v>
      </c>
      <c r="E22" s="10">
        <f t="shared" si="3"/>
        <v>295307.37271999993</v>
      </c>
      <c r="F22" s="10">
        <v>97910.686840000009</v>
      </c>
      <c r="G22" s="10">
        <v>95410.871189999991</v>
      </c>
      <c r="H22" s="10">
        <f t="shared" si="5"/>
        <v>197396.68587999992</v>
      </c>
    </row>
    <row r="23" spans="2:8" ht="14.45" customHeight="1" x14ac:dyDescent="0.2">
      <c r="B23" s="9" t="s">
        <v>25</v>
      </c>
      <c r="C23" s="10">
        <v>8666922.0867300034</v>
      </c>
      <c r="D23" s="10">
        <v>-3826950.1462499993</v>
      </c>
      <c r="E23" s="10">
        <f t="shared" si="3"/>
        <v>4839971.9404800041</v>
      </c>
      <c r="F23" s="10">
        <v>123152.24696999996</v>
      </c>
      <c r="G23" s="10">
        <v>118678.60286999997</v>
      </c>
      <c r="H23" s="10">
        <f t="shared" si="5"/>
        <v>4716819.6935100043</v>
      </c>
    </row>
    <row r="24" spans="2:8" ht="14.45" customHeight="1" x14ac:dyDescent="0.2">
      <c r="B24" s="9" t="s">
        <v>26</v>
      </c>
      <c r="C24" s="10">
        <v>7353964.9977900004</v>
      </c>
      <c r="D24" s="10">
        <v>217091.53083000024</v>
      </c>
      <c r="E24" s="10">
        <f t="shared" si="3"/>
        <v>7571056.5286200009</v>
      </c>
      <c r="F24" s="10">
        <v>1660735.7523099999</v>
      </c>
      <c r="G24" s="10">
        <v>1634033.3009599999</v>
      </c>
      <c r="H24" s="10">
        <f t="shared" si="5"/>
        <v>5910320.7763100006</v>
      </c>
    </row>
    <row r="25" spans="2:8" ht="14.45" customHeight="1" x14ac:dyDescent="0.2">
      <c r="B25" s="9" t="s">
        <v>27</v>
      </c>
      <c r="C25" s="10">
        <v>909751.37050000031</v>
      </c>
      <c r="D25" s="10">
        <v>17680.690009999991</v>
      </c>
      <c r="E25" s="10">
        <f t="shared" si="3"/>
        <v>927432.06051000033</v>
      </c>
      <c r="F25" s="10">
        <v>271876.05430000002</v>
      </c>
      <c r="G25" s="10">
        <v>162034.06609999997</v>
      </c>
      <c r="H25" s="10">
        <f t="shared" si="5"/>
        <v>655556.00621000025</v>
      </c>
    </row>
    <row r="26" spans="2:8" ht="14.45" customHeight="1" x14ac:dyDescent="0.2">
      <c r="B26" s="9" t="s">
        <v>28</v>
      </c>
      <c r="C26" s="10">
        <v>40621441.652659997</v>
      </c>
      <c r="D26" s="10">
        <v>316542.13522000023</v>
      </c>
      <c r="E26" s="10">
        <f t="shared" si="3"/>
        <v>40937983.787879996</v>
      </c>
      <c r="F26" s="10">
        <v>7178171.8991400003</v>
      </c>
      <c r="G26" s="10">
        <v>6985874.887000002</v>
      </c>
      <c r="H26" s="10">
        <f t="shared" si="5"/>
        <v>33759811.888739996</v>
      </c>
    </row>
    <row r="27" spans="2:8" ht="14.45" customHeight="1" x14ac:dyDescent="0.2">
      <c r="B27" s="9" t="s">
        <v>29</v>
      </c>
      <c r="C27" s="10">
        <v>6707625.2248499999</v>
      </c>
      <c r="D27" s="10">
        <v>75287.772490000032</v>
      </c>
      <c r="E27" s="10">
        <f t="shared" si="3"/>
        <v>6782912.9973400002</v>
      </c>
      <c r="F27" s="10">
        <v>1206573.3014200001</v>
      </c>
      <c r="G27" s="10">
        <v>1116005.5078499999</v>
      </c>
      <c r="H27" s="10">
        <f t="shared" si="5"/>
        <v>5576339.6959199999</v>
      </c>
    </row>
    <row r="28" spans="2:8" ht="14.45" customHeight="1" x14ac:dyDescent="0.2">
      <c r="B28" s="9" t="s">
        <v>30</v>
      </c>
      <c r="C28" s="10">
        <v>78251.846289999987</v>
      </c>
      <c r="D28" s="10">
        <v>23554.160620000006</v>
      </c>
      <c r="E28" s="10">
        <f t="shared" si="3"/>
        <v>101806.00691</v>
      </c>
      <c r="F28" s="10">
        <v>6737.377199999999</v>
      </c>
      <c r="G28" s="10">
        <v>6213.7923400000009</v>
      </c>
      <c r="H28" s="10">
        <f t="shared" si="5"/>
        <v>95068.629709999994</v>
      </c>
    </row>
    <row r="29" spans="2:8" ht="14.45" customHeight="1" x14ac:dyDescent="0.2">
      <c r="B29" s="11"/>
      <c r="C29" s="12"/>
      <c r="D29" s="12"/>
      <c r="E29" s="12"/>
      <c r="F29" s="12"/>
      <c r="G29" s="12"/>
      <c r="H29" s="12"/>
    </row>
    <row r="30" spans="2:8" ht="14.45" customHeight="1" x14ac:dyDescent="0.2">
      <c r="B30" s="7" t="s">
        <v>31</v>
      </c>
      <c r="C30" s="13">
        <f>SUM(C31:C39)</f>
        <v>3086205.9128800002</v>
      </c>
      <c r="D30" s="13">
        <f>SUM(D31:D39)</f>
        <v>4122185.0163700003</v>
      </c>
      <c r="E30" s="13">
        <f t="shared" si="3"/>
        <v>7208390.92925</v>
      </c>
      <c r="F30" s="13">
        <f t="shared" ref="F30:G30" si="6">SUM(F31:F39)</f>
        <v>988531.38351000007</v>
      </c>
      <c r="G30" s="13">
        <f t="shared" si="6"/>
        <v>921658.54559000011</v>
      </c>
      <c r="H30" s="13">
        <f t="shared" si="5"/>
        <v>6219859.54574</v>
      </c>
    </row>
    <row r="31" spans="2:8" ht="14.45" customHeight="1" x14ac:dyDescent="0.2">
      <c r="B31" s="9" t="s">
        <v>32</v>
      </c>
      <c r="C31" s="12">
        <v>544056.47146999999</v>
      </c>
      <c r="D31" s="12">
        <v>30573.902209999982</v>
      </c>
      <c r="E31" s="12">
        <f t="shared" si="3"/>
        <v>574630.37367999996</v>
      </c>
      <c r="F31" s="12">
        <v>85649.925690000004</v>
      </c>
      <c r="G31" s="12">
        <v>82967.637079999986</v>
      </c>
      <c r="H31" s="12">
        <f t="shared" si="5"/>
        <v>488980.44798999996</v>
      </c>
    </row>
    <row r="32" spans="2:8" ht="14.45" customHeight="1" x14ac:dyDescent="0.2">
      <c r="B32" s="9" t="s">
        <v>33</v>
      </c>
      <c r="C32" s="12">
        <v>295842.076</v>
      </c>
      <c r="D32" s="12">
        <v>15615.341240000002</v>
      </c>
      <c r="E32" s="12">
        <f t="shared" si="3"/>
        <v>311457.41723999998</v>
      </c>
      <c r="F32" s="12">
        <v>52931.815109999996</v>
      </c>
      <c r="G32" s="12">
        <v>31376.980970000001</v>
      </c>
      <c r="H32" s="12">
        <f t="shared" si="5"/>
        <v>258525.60212999998</v>
      </c>
    </row>
    <row r="33" spans="2:8" ht="14.45" customHeight="1" x14ac:dyDescent="0.2">
      <c r="B33" s="9" t="s">
        <v>34</v>
      </c>
      <c r="C33" s="12">
        <v>4481.8226699999996</v>
      </c>
      <c r="D33" s="12">
        <v>577.00380999999993</v>
      </c>
      <c r="E33" s="12">
        <f t="shared" si="3"/>
        <v>5058.8264799999997</v>
      </c>
      <c r="F33" s="12">
        <v>1059.3010800000002</v>
      </c>
      <c r="G33" s="12">
        <v>1048.0479699999999</v>
      </c>
      <c r="H33" s="12">
        <f t="shared" si="5"/>
        <v>3999.5253999999995</v>
      </c>
    </row>
    <row r="34" spans="2:8" ht="14.45" customHeight="1" x14ac:dyDescent="0.2">
      <c r="B34" s="9" t="s">
        <v>35</v>
      </c>
      <c r="C34" s="12">
        <v>0</v>
      </c>
      <c r="D34" s="12">
        <v>0</v>
      </c>
      <c r="E34" s="12">
        <f t="shared" si="3"/>
        <v>0</v>
      </c>
      <c r="F34" s="12">
        <v>0</v>
      </c>
      <c r="G34" s="12">
        <v>0</v>
      </c>
      <c r="H34" s="12">
        <f t="shared" si="5"/>
        <v>0</v>
      </c>
    </row>
    <row r="35" spans="2:8" ht="14.45" customHeight="1" x14ac:dyDescent="0.2">
      <c r="B35" s="9" t="s">
        <v>36</v>
      </c>
      <c r="C35" s="12">
        <v>2034677.2250800002</v>
      </c>
      <c r="D35" s="12">
        <v>4100062.5958000002</v>
      </c>
      <c r="E35" s="12">
        <f t="shared" si="3"/>
        <v>6134739.8208800005</v>
      </c>
      <c r="F35" s="12">
        <v>811906.47340000002</v>
      </c>
      <c r="G35" s="12">
        <v>781264.46122000006</v>
      </c>
      <c r="H35" s="12">
        <f t="shared" si="5"/>
        <v>5322833.3474800009</v>
      </c>
    </row>
    <row r="36" spans="2:8" ht="14.45" customHeight="1" x14ac:dyDescent="0.2">
      <c r="B36" s="9" t="s">
        <v>37</v>
      </c>
      <c r="C36" s="12">
        <v>0</v>
      </c>
      <c r="D36" s="12">
        <v>0</v>
      </c>
      <c r="E36" s="12">
        <f t="shared" si="3"/>
        <v>0</v>
      </c>
      <c r="F36" s="12">
        <v>0</v>
      </c>
      <c r="G36" s="12">
        <v>0</v>
      </c>
      <c r="H36" s="12">
        <f t="shared" si="5"/>
        <v>0</v>
      </c>
    </row>
    <row r="37" spans="2:8" ht="14.45" customHeight="1" x14ac:dyDescent="0.2">
      <c r="B37" s="9" t="s">
        <v>38</v>
      </c>
      <c r="C37" s="12">
        <v>178159.50403000001</v>
      </c>
      <c r="D37" s="12">
        <v>-24643.826689999994</v>
      </c>
      <c r="E37" s="12">
        <f t="shared" si="3"/>
        <v>153515.67734000002</v>
      </c>
      <c r="F37" s="12">
        <v>28684.997189999998</v>
      </c>
      <c r="G37" s="12">
        <v>19123.016729999996</v>
      </c>
      <c r="H37" s="12">
        <f t="shared" si="5"/>
        <v>124830.68015000003</v>
      </c>
    </row>
    <row r="38" spans="2:8" ht="14.45" customHeight="1" x14ac:dyDescent="0.2">
      <c r="B38" s="9" t="s">
        <v>39</v>
      </c>
      <c r="C38" s="12">
        <v>28252.597530000003</v>
      </c>
      <c r="D38" s="12">
        <v>0</v>
      </c>
      <c r="E38" s="12">
        <f t="shared" si="3"/>
        <v>28252.597530000003</v>
      </c>
      <c r="F38" s="12">
        <v>7978.8710399999991</v>
      </c>
      <c r="G38" s="12">
        <v>5558.4016200000005</v>
      </c>
      <c r="H38" s="12">
        <f t="shared" si="5"/>
        <v>20273.726490000005</v>
      </c>
    </row>
    <row r="39" spans="2:8" ht="14.45" customHeight="1" x14ac:dyDescent="0.2">
      <c r="B39" s="9" t="s">
        <v>40</v>
      </c>
      <c r="C39" s="12">
        <v>736.21609999999998</v>
      </c>
      <c r="D39" s="12">
        <v>0</v>
      </c>
      <c r="E39" s="12">
        <f t="shared" si="3"/>
        <v>736.21609999999998</v>
      </c>
      <c r="F39" s="12">
        <v>320</v>
      </c>
      <c r="G39" s="12">
        <v>320</v>
      </c>
      <c r="H39" s="12">
        <f t="shared" si="5"/>
        <v>416.21609999999998</v>
      </c>
    </row>
    <row r="40" spans="2:8" ht="14.45" customHeight="1" x14ac:dyDescent="0.2">
      <c r="B40" s="16"/>
      <c r="C40" s="17"/>
      <c r="D40" s="17"/>
      <c r="E40" s="17"/>
      <c r="F40" s="17"/>
      <c r="G40" s="17"/>
      <c r="H40" s="17"/>
    </row>
    <row r="41" spans="2:8" ht="14.45" customHeight="1" x14ac:dyDescent="0.2">
      <c r="B41" s="7" t="s">
        <v>41</v>
      </c>
      <c r="C41" s="13">
        <f>SUM(C42:C45)</f>
        <v>29454175.707460001</v>
      </c>
      <c r="D41" s="13">
        <f>SUM(D42:D45)</f>
        <v>2447472.4001900004</v>
      </c>
      <c r="E41" s="13">
        <f t="shared" si="3"/>
        <v>31901648.107650001</v>
      </c>
      <c r="F41" s="13">
        <f t="shared" ref="F41:G41" si="7">SUM(F42:F45)</f>
        <v>9179398.3077000007</v>
      </c>
      <c r="G41" s="13">
        <f t="shared" si="7"/>
        <v>8857174.9042500015</v>
      </c>
      <c r="H41" s="13">
        <f t="shared" si="5"/>
        <v>22722249.79995</v>
      </c>
    </row>
    <row r="42" spans="2:8" ht="14.45" customHeight="1" x14ac:dyDescent="0.2">
      <c r="B42" s="9" t="s">
        <v>42</v>
      </c>
      <c r="C42" s="12">
        <v>8500839.9794900008</v>
      </c>
      <c r="D42" s="12">
        <v>1584879.5542600004</v>
      </c>
      <c r="E42" s="12">
        <f t="shared" si="3"/>
        <v>10085719.533750001</v>
      </c>
      <c r="F42" s="12">
        <v>3252208.6064800001</v>
      </c>
      <c r="G42" s="12">
        <v>3252208.6064800001</v>
      </c>
      <c r="H42" s="12">
        <f t="shared" si="5"/>
        <v>6833510.9272700008</v>
      </c>
    </row>
    <row r="43" spans="2:8" ht="22.5" x14ac:dyDescent="0.2">
      <c r="B43" s="9" t="s">
        <v>43</v>
      </c>
      <c r="C43" s="12">
        <v>20153335.72797</v>
      </c>
      <c r="D43" s="12">
        <v>1662592.8459300003</v>
      </c>
      <c r="E43" s="12">
        <f t="shared" si="3"/>
        <v>21815928.573899999</v>
      </c>
      <c r="F43" s="12">
        <v>5927189.7012200011</v>
      </c>
      <c r="G43" s="12">
        <v>5604966.297770001</v>
      </c>
      <c r="H43" s="12">
        <f t="shared" si="5"/>
        <v>15888738.872679997</v>
      </c>
    </row>
    <row r="44" spans="2:8" ht="14.45" customHeight="1" x14ac:dyDescent="0.2">
      <c r="B44" s="9" t="s">
        <v>44</v>
      </c>
      <c r="C44" s="12">
        <v>0</v>
      </c>
      <c r="D44" s="12">
        <v>0</v>
      </c>
      <c r="E44" s="12">
        <f t="shared" si="3"/>
        <v>0</v>
      </c>
      <c r="F44" s="12">
        <v>0</v>
      </c>
      <c r="G44" s="12">
        <v>0</v>
      </c>
      <c r="H44" s="12">
        <f t="shared" si="5"/>
        <v>0</v>
      </c>
    </row>
    <row r="45" spans="2:8" ht="14.45" customHeight="1" x14ac:dyDescent="0.2">
      <c r="B45" s="9" t="s">
        <v>45</v>
      </c>
      <c r="C45" s="12">
        <v>800000</v>
      </c>
      <c r="D45" s="12">
        <v>-800000</v>
      </c>
      <c r="E45" s="12">
        <f t="shared" si="3"/>
        <v>0</v>
      </c>
      <c r="F45" s="12">
        <v>0</v>
      </c>
      <c r="G45" s="12">
        <v>0</v>
      </c>
      <c r="H45" s="12">
        <f t="shared" si="5"/>
        <v>0</v>
      </c>
    </row>
    <row r="46" spans="2:8" ht="14.45" customHeight="1" x14ac:dyDescent="0.2">
      <c r="B46" s="11"/>
      <c r="C46" s="12"/>
      <c r="D46" s="12"/>
      <c r="E46" s="12"/>
      <c r="F46" s="12"/>
      <c r="G46" s="12"/>
      <c r="H46" s="12"/>
    </row>
    <row r="47" spans="2:8" ht="14.45" customHeight="1" x14ac:dyDescent="0.2">
      <c r="B47" s="14" t="s">
        <v>46</v>
      </c>
      <c r="C47" s="15">
        <f>C11+C21+C30+C41</f>
        <v>118194252.95878001</v>
      </c>
      <c r="D47" s="15">
        <f>D11+D21+D30+D41</f>
        <v>6247744.0717700031</v>
      </c>
      <c r="E47" s="15">
        <f t="shared" si="3"/>
        <v>124441997.03055</v>
      </c>
      <c r="F47" s="15">
        <f t="shared" ref="F47:G47" si="8">F11+F21+F30+F41</f>
        <v>27823767.42797</v>
      </c>
      <c r="G47" s="15">
        <f t="shared" si="8"/>
        <v>26588063.247660004</v>
      </c>
      <c r="H47" s="15">
        <f t="shared" si="5"/>
        <v>96618229.602580011</v>
      </c>
    </row>
    <row r="48" spans="2:8" ht="14.45" customHeight="1" x14ac:dyDescent="0.2">
      <c r="B48" s="3"/>
      <c r="C48" s="3"/>
      <c r="D48" s="3"/>
      <c r="E48" s="3"/>
      <c r="F48" s="3"/>
      <c r="G48" s="3"/>
      <c r="H48" s="3"/>
    </row>
    <row r="49" spans="2:8" ht="14.45" customHeight="1" x14ac:dyDescent="0.2">
      <c r="B49" s="3"/>
      <c r="C49" s="4"/>
      <c r="D49" s="4"/>
      <c r="E49" s="4"/>
      <c r="F49" s="4"/>
      <c r="G49" s="4"/>
      <c r="H49" s="3"/>
    </row>
    <row r="50" spans="2:8" ht="14.45" customHeight="1" x14ac:dyDescent="0.2">
      <c r="C50" s="5"/>
      <c r="D50" s="5"/>
      <c r="E50" s="5"/>
      <c r="F50" s="5"/>
      <c r="G50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2022-05-02T17:35:56Z</cp:lastPrinted>
  <dcterms:created xsi:type="dcterms:W3CDTF">2020-05-04T21:09:00Z</dcterms:created>
  <dcterms:modified xsi:type="dcterms:W3CDTF">2022-05-02T17:36:00Z</dcterms:modified>
</cp:coreProperties>
</file>