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2021\Cuenta Pública 2021\Tomo III PODER EJECUTIVO\1. ESTADOS E INFORMES PRESUPUESTARIOS\03. Reportes Validados\"/>
    </mc:Choice>
  </mc:AlternateContent>
  <xr:revisionPtr revIDLastSave="0" documentId="13_ncr:1_{7C416379-6691-4246-9F49-10B01BC9B2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7 EAOG " sheetId="1" r:id="rId1"/>
  </sheets>
  <definedNames>
    <definedName name="_xlnm.Print_Area" localSheetId="0">'II.7 EAOG '!$B$2:$H$82</definedName>
    <definedName name="_xlnm.Print_Titles" localSheetId="0">'II.7 EAOG 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0" i="1" l="1"/>
  <c r="G74" i="1"/>
  <c r="E78" i="1"/>
  <c r="E81" i="1"/>
  <c r="E80" i="1"/>
  <c r="F48" i="1"/>
  <c r="F58" i="1"/>
  <c r="F62" i="1"/>
  <c r="F74" i="1"/>
  <c r="E11" i="1"/>
  <c r="E14" i="1"/>
  <c r="E17" i="1"/>
  <c r="E21" i="1"/>
  <c r="E24" i="1"/>
  <c r="E27" i="1"/>
  <c r="E31" i="1"/>
  <c r="E34" i="1"/>
  <c r="E37" i="1"/>
  <c r="E41" i="1"/>
  <c r="E44" i="1"/>
  <c r="E47" i="1"/>
  <c r="E51" i="1"/>
  <c r="E54" i="1"/>
  <c r="E57" i="1"/>
  <c r="E61" i="1"/>
  <c r="E65" i="1"/>
  <c r="E68" i="1"/>
  <c r="E72" i="1"/>
  <c r="E76" i="1"/>
  <c r="E79" i="1"/>
  <c r="D18" i="1"/>
  <c r="E13" i="1"/>
  <c r="E16" i="1"/>
  <c r="E20" i="1"/>
  <c r="E23" i="1"/>
  <c r="E26" i="1"/>
  <c r="D70" i="1"/>
  <c r="D74" i="1"/>
  <c r="G70" i="1"/>
  <c r="D28" i="1"/>
  <c r="D38" i="1"/>
  <c r="D48" i="1"/>
  <c r="D58" i="1"/>
  <c r="D62" i="1"/>
  <c r="F18" i="1"/>
  <c r="F28" i="1"/>
  <c r="F38" i="1"/>
  <c r="E30" i="1"/>
  <c r="E33" i="1"/>
  <c r="E36" i="1"/>
  <c r="E40" i="1"/>
  <c r="E43" i="1"/>
  <c r="E46" i="1"/>
  <c r="E50" i="1"/>
  <c r="E53" i="1"/>
  <c r="E56" i="1"/>
  <c r="E60" i="1"/>
  <c r="E64" i="1"/>
  <c r="E69" i="1"/>
  <c r="E77" i="1"/>
  <c r="G18" i="1"/>
  <c r="G28" i="1"/>
  <c r="G38" i="1"/>
  <c r="G48" i="1"/>
  <c r="G58" i="1"/>
  <c r="D10" i="1"/>
  <c r="F10" i="1"/>
  <c r="G10" i="1"/>
  <c r="E12" i="1"/>
  <c r="E15" i="1"/>
  <c r="E19" i="1"/>
  <c r="E22" i="1"/>
  <c r="E25" i="1"/>
  <c r="E29" i="1"/>
  <c r="E32" i="1"/>
  <c r="E35" i="1"/>
  <c r="E39" i="1"/>
  <c r="E42" i="1"/>
  <c r="E45" i="1"/>
  <c r="E49" i="1"/>
  <c r="E52" i="1"/>
  <c r="E55" i="1"/>
  <c r="E59" i="1"/>
  <c r="E63" i="1"/>
  <c r="E66" i="1"/>
  <c r="E73" i="1"/>
  <c r="G62" i="1"/>
  <c r="E67" i="1"/>
  <c r="E71" i="1"/>
  <c r="E75" i="1"/>
  <c r="C18" i="1"/>
  <c r="C48" i="1"/>
  <c r="C58" i="1"/>
  <c r="C62" i="1"/>
  <c r="C70" i="1"/>
  <c r="C74" i="1"/>
  <c r="C10" i="1"/>
  <c r="C28" i="1"/>
  <c r="C38" i="1"/>
  <c r="H21" i="1" l="1"/>
  <c r="H22" i="1"/>
  <c r="H30" i="1"/>
  <c r="H26" i="1"/>
  <c r="H57" i="1"/>
  <c r="H17" i="1"/>
  <c r="H59" i="1"/>
  <c r="H19" i="1"/>
  <c r="H69" i="1"/>
  <c r="H23" i="1"/>
  <c r="H54" i="1"/>
  <c r="H14" i="1"/>
  <c r="H25" i="1"/>
  <c r="H77" i="1"/>
  <c r="H55" i="1"/>
  <c r="H15" i="1"/>
  <c r="H64" i="1"/>
  <c r="H20" i="1"/>
  <c r="H51" i="1"/>
  <c r="H11" i="1"/>
  <c r="H52" i="1"/>
  <c r="H12" i="1"/>
  <c r="H60" i="1"/>
  <c r="H16" i="1"/>
  <c r="H47" i="1"/>
  <c r="H44" i="1"/>
  <c r="H41" i="1"/>
  <c r="H50" i="1"/>
  <c r="H79" i="1"/>
  <c r="H37" i="1"/>
  <c r="H33" i="1"/>
  <c r="H45" i="1"/>
  <c r="H53" i="1"/>
  <c r="H75" i="1"/>
  <c r="H42" i="1"/>
  <c r="H71" i="1"/>
  <c r="H39" i="1"/>
  <c r="H46" i="1"/>
  <c r="H76" i="1"/>
  <c r="H34" i="1"/>
  <c r="H80" i="1"/>
  <c r="H66" i="1"/>
  <c r="H61" i="1"/>
  <c r="H63" i="1"/>
  <c r="H49" i="1"/>
  <c r="H56" i="1"/>
  <c r="H13" i="1"/>
  <c r="H67" i="1"/>
  <c r="H43" i="1"/>
  <c r="H72" i="1"/>
  <c r="H31" i="1"/>
  <c r="H32" i="1"/>
  <c r="H40" i="1"/>
  <c r="H68" i="1"/>
  <c r="H27" i="1"/>
  <c r="H78" i="1"/>
  <c r="H35" i="1"/>
  <c r="H81" i="1"/>
  <c r="H73" i="1"/>
  <c r="H29" i="1"/>
  <c r="H36" i="1"/>
  <c r="H65" i="1"/>
  <c r="H24" i="1"/>
  <c r="E58" i="1"/>
  <c r="E48" i="1"/>
  <c r="E18" i="1"/>
  <c r="E74" i="1"/>
  <c r="E70" i="1"/>
  <c r="E62" i="1"/>
  <c r="F82" i="1"/>
  <c r="D82" i="1"/>
  <c r="E38" i="1"/>
  <c r="E28" i="1"/>
  <c r="G82" i="1"/>
  <c r="E10" i="1"/>
  <c r="C82" i="1"/>
  <c r="H62" i="1" l="1"/>
  <c r="H70" i="1"/>
  <c r="H74" i="1"/>
  <c r="H58" i="1"/>
  <c r="H48" i="1"/>
  <c r="H10" i="1"/>
  <c r="H18" i="1"/>
  <c r="H28" i="1"/>
  <c r="H38" i="1"/>
  <c r="E82" i="1"/>
  <c r="H82" i="1" l="1"/>
</calcChain>
</file>

<file path=xl/sharedStrings.xml><?xml version="1.0" encoding="utf-8"?>
<sst xmlns="http://schemas.openxmlformats.org/spreadsheetml/2006/main" count="88" uniqueCount="88">
  <si>
    <t>GOBIERNO DEL ESTADO DE NUEVO LEÓN</t>
  </si>
  <si>
    <t>Estado Analítico del Ejercicio del Presupuesto de Egresos</t>
  </si>
  <si>
    <t>Clasificación por Objeto del Gasto (Capítulo y Concepto)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</si>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</sst>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2" fillId="0" borderId="0" xfId="1" applyNumberFormat="1" applyFont="1"/>
    <xf numFmtId="165" fontId="8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 indent="3"/>
    </xf>
    <xf numFmtId="164" fontId="8" fillId="4" borderId="3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 indent="3"/>
    </xf>
    <xf numFmtId="164" fontId="7" fillId="0" borderId="1" xfId="0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 indent="3"/>
    </xf>
    <xf numFmtId="164" fontId="8" fillId="4" borderId="12" xfId="0" applyNumberFormat="1" applyFont="1" applyFill="1" applyBorder="1" applyAlignment="1">
      <alignment horizontal="right" vertical="center" wrapText="1"/>
    </xf>
    <xf numFmtId="165" fontId="8" fillId="0" borderId="3" xfId="1" applyNumberFormat="1" applyFont="1" applyBorder="1" applyAlignment="1">
      <alignment horizontal="left" vertical="center" wrapText="1" indent="3"/>
    </xf>
    <xf numFmtId="0" fontId="7" fillId="0" borderId="2" xfId="0" applyFont="1" applyBorder="1" applyAlignment="1">
      <alignment horizontal="justify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justify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104775</xdr:rowOff>
    </xdr:from>
    <xdr:to>
      <xdr:col>7</xdr:col>
      <xdr:colOff>752475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8575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2:H85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8" t="s">
        <v>0</v>
      </c>
      <c r="C2" s="19"/>
      <c r="D2" s="19"/>
      <c r="E2" s="19"/>
      <c r="F2" s="19"/>
      <c r="G2" s="19"/>
      <c r="H2" s="20"/>
    </row>
    <row r="3" spans="2:8" ht="14.45" customHeight="1" x14ac:dyDescent="0.2">
      <c r="B3" s="21" t="s">
        <v>1</v>
      </c>
      <c r="C3" s="22"/>
      <c r="D3" s="22"/>
      <c r="E3" s="22"/>
      <c r="F3" s="22"/>
      <c r="G3" s="22"/>
      <c r="H3" s="23"/>
    </row>
    <row r="4" spans="2:8" ht="14.45" customHeight="1" x14ac:dyDescent="0.2">
      <c r="B4" s="21" t="s">
        <v>2</v>
      </c>
      <c r="C4" s="22"/>
      <c r="D4" s="22"/>
      <c r="E4" s="22"/>
      <c r="F4" s="22"/>
      <c r="G4" s="22"/>
      <c r="H4" s="23"/>
    </row>
    <row r="5" spans="2:8" ht="14.45" customHeight="1" x14ac:dyDescent="0.2">
      <c r="B5" s="24" t="s">
        <v>87</v>
      </c>
      <c r="C5" s="25"/>
      <c r="D5" s="25"/>
      <c r="E5" s="25"/>
      <c r="F5" s="25"/>
      <c r="G5" s="25"/>
      <c r="H5" s="26"/>
    </row>
    <row r="6" spans="2:8" ht="14.45" customHeight="1" x14ac:dyDescent="0.2">
      <c r="B6" s="27" t="s">
        <v>3</v>
      </c>
      <c r="C6" s="28"/>
      <c r="D6" s="28"/>
      <c r="E6" s="28"/>
      <c r="F6" s="28"/>
      <c r="G6" s="28"/>
      <c r="H6" s="29"/>
    </row>
    <row r="7" spans="2:8" ht="14.45" customHeight="1" x14ac:dyDescent="0.2">
      <c r="B7" s="30" t="s">
        <v>6</v>
      </c>
      <c r="C7" s="17" t="s">
        <v>4</v>
      </c>
      <c r="D7" s="17"/>
      <c r="E7" s="17"/>
      <c r="F7" s="17"/>
      <c r="G7" s="17"/>
      <c r="H7" s="17" t="s">
        <v>5</v>
      </c>
    </row>
    <row r="8" spans="2:8" ht="22.5" x14ac:dyDescent="0.2">
      <c r="B8" s="31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7"/>
    </row>
    <row r="9" spans="2:8" ht="14.45" customHeight="1" x14ac:dyDescent="0.2">
      <c r="B9" s="32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8" ht="14.45" customHeight="1" x14ac:dyDescent="0.2">
      <c r="B10" s="13" t="s">
        <v>14</v>
      </c>
      <c r="C10" s="14">
        <f>SUM(C11:C17)</f>
        <v>18516640.954580005</v>
      </c>
      <c r="D10" s="14">
        <f>SUM(D11:D17)</f>
        <v>1436954.77556</v>
      </c>
      <c r="E10" s="14">
        <f>C10+D10</f>
        <v>19953595.730140004</v>
      </c>
      <c r="F10" s="14">
        <f t="shared" ref="F10:G10" si="0">SUM(F11:F17)</f>
        <v>19927774.023940008</v>
      </c>
      <c r="G10" s="14">
        <f t="shared" si="0"/>
        <v>19637919.911820021</v>
      </c>
      <c r="H10" s="14">
        <f>E10-F10</f>
        <v>25821.706199996173</v>
      </c>
    </row>
    <row r="11" spans="2:8" ht="14.45" customHeight="1" x14ac:dyDescent="0.2">
      <c r="B11" s="6" t="s">
        <v>15</v>
      </c>
      <c r="C11" s="7">
        <v>9357056.1412200034</v>
      </c>
      <c r="D11" s="7">
        <v>409262.01438000088</v>
      </c>
      <c r="E11" s="7">
        <f t="shared" ref="E11:E74" si="1">C11+D11</f>
        <v>9766318.1556000039</v>
      </c>
      <c r="F11" s="7">
        <v>9765739.8105000071</v>
      </c>
      <c r="G11" s="7">
        <v>9765567.2087200116</v>
      </c>
      <c r="H11" s="7">
        <f t="shared" ref="H11:H74" si="2">E11-F11</f>
        <v>578.34509999677539</v>
      </c>
    </row>
    <row r="12" spans="2:8" ht="14.45" customHeight="1" x14ac:dyDescent="0.2">
      <c r="B12" s="6" t="s">
        <v>16</v>
      </c>
      <c r="C12" s="7">
        <v>380764.47605000006</v>
      </c>
      <c r="D12" s="7">
        <v>13374.803540000014</v>
      </c>
      <c r="E12" s="7">
        <f t="shared" si="1"/>
        <v>394139.27959000005</v>
      </c>
      <c r="F12" s="7">
        <v>389092.27957000013</v>
      </c>
      <c r="G12" s="7">
        <v>388948.03965000017</v>
      </c>
      <c r="H12" s="7">
        <f t="shared" si="2"/>
        <v>5047.0000199999195</v>
      </c>
    </row>
    <row r="13" spans="2:8" ht="14.45" customHeight="1" x14ac:dyDescent="0.2">
      <c r="B13" s="6" t="s">
        <v>17</v>
      </c>
      <c r="C13" s="7">
        <v>2557453.5393699985</v>
      </c>
      <c r="D13" s="7">
        <v>-81942.486169999844</v>
      </c>
      <c r="E13" s="7">
        <f t="shared" si="1"/>
        <v>2475511.0531999986</v>
      </c>
      <c r="F13" s="7">
        <v>2468376.1445500022</v>
      </c>
      <c r="G13" s="7">
        <v>2468224.5742400023</v>
      </c>
      <c r="H13" s="7">
        <f t="shared" si="2"/>
        <v>7134.9086499963887</v>
      </c>
    </row>
    <row r="14" spans="2:8" ht="14.45" customHeight="1" x14ac:dyDescent="0.2">
      <c r="B14" s="6" t="s">
        <v>18</v>
      </c>
      <c r="C14" s="7">
        <v>2076308.2563000002</v>
      </c>
      <c r="D14" s="7">
        <v>-68004.268850000139</v>
      </c>
      <c r="E14" s="7">
        <f t="shared" si="1"/>
        <v>2008303.9874500001</v>
      </c>
      <c r="F14" s="7">
        <v>1998576.4934599986</v>
      </c>
      <c r="G14" s="7">
        <v>1824607.9781699996</v>
      </c>
      <c r="H14" s="7">
        <f t="shared" si="2"/>
        <v>9727.4939900015015</v>
      </c>
    </row>
    <row r="15" spans="2:8" ht="14.45" customHeight="1" x14ac:dyDescent="0.2">
      <c r="B15" s="6" t="s">
        <v>19</v>
      </c>
      <c r="C15" s="7">
        <v>3293285.5008300003</v>
      </c>
      <c r="D15" s="7">
        <v>1810046.4186599993</v>
      </c>
      <c r="E15" s="7">
        <f t="shared" si="1"/>
        <v>5103331.9194899993</v>
      </c>
      <c r="F15" s="7">
        <v>5099997.96105</v>
      </c>
      <c r="G15" s="7">
        <v>4984581.1359500028</v>
      </c>
      <c r="H15" s="7">
        <f t="shared" si="2"/>
        <v>3333.95843999926</v>
      </c>
    </row>
    <row r="16" spans="2:8" ht="14.45" customHeight="1" x14ac:dyDescent="0.2">
      <c r="B16" s="6" t="s">
        <v>20</v>
      </c>
      <c r="C16" s="7">
        <v>655035.84964000003</v>
      </c>
      <c r="D16" s="7">
        <v>-655035.84964000003</v>
      </c>
      <c r="E16" s="7">
        <f t="shared" si="1"/>
        <v>0</v>
      </c>
      <c r="F16" s="7">
        <v>0</v>
      </c>
      <c r="G16" s="7">
        <v>0</v>
      </c>
      <c r="H16" s="7">
        <f t="shared" si="2"/>
        <v>0</v>
      </c>
    </row>
    <row r="17" spans="2:8" ht="14.45" customHeight="1" x14ac:dyDescent="0.2">
      <c r="B17" s="6" t="s">
        <v>21</v>
      </c>
      <c r="C17" s="7">
        <v>196737.19116999998</v>
      </c>
      <c r="D17" s="7">
        <v>9254.1436400000184</v>
      </c>
      <c r="E17" s="7">
        <f t="shared" si="1"/>
        <v>205991.33481</v>
      </c>
      <c r="F17" s="7">
        <v>205991.33480999997</v>
      </c>
      <c r="G17" s="7">
        <v>205990.97508999996</v>
      </c>
      <c r="H17" s="7">
        <f t="shared" si="2"/>
        <v>0</v>
      </c>
    </row>
    <row r="18" spans="2:8" ht="14.45" customHeight="1" x14ac:dyDescent="0.2">
      <c r="B18" s="15" t="s">
        <v>22</v>
      </c>
      <c r="C18" s="16">
        <f>SUM(C19:C27)</f>
        <v>893723.63979999977</v>
      </c>
      <c r="D18" s="16">
        <f>SUM(D19:D27)</f>
        <v>323611.77476</v>
      </c>
      <c r="E18" s="16">
        <f t="shared" si="1"/>
        <v>1217335.4145599997</v>
      </c>
      <c r="F18" s="16">
        <f t="shared" ref="F18:G18" si="3">SUM(F19:F27)</f>
        <v>1132470.83494</v>
      </c>
      <c r="G18" s="16">
        <f t="shared" si="3"/>
        <v>910738.43291999993</v>
      </c>
      <c r="H18" s="16">
        <f t="shared" si="2"/>
        <v>84864.579619999742</v>
      </c>
    </row>
    <row r="19" spans="2:8" ht="14.45" customHeight="1" x14ac:dyDescent="0.2">
      <c r="B19" s="6" t="s">
        <v>23</v>
      </c>
      <c r="C19" s="7">
        <v>55515.018770000002</v>
      </c>
      <c r="D19" s="7">
        <v>13796.422320000005</v>
      </c>
      <c r="E19" s="7">
        <f t="shared" si="1"/>
        <v>69311.441090000008</v>
      </c>
      <c r="F19" s="7">
        <v>63421.309910000098</v>
      </c>
      <c r="G19" s="7">
        <v>49688.110590000018</v>
      </c>
      <c r="H19" s="7">
        <f t="shared" si="2"/>
        <v>5890.1311799999094</v>
      </c>
    </row>
    <row r="20" spans="2:8" ht="14.45" customHeight="1" x14ac:dyDescent="0.2">
      <c r="B20" s="6" t="s">
        <v>24</v>
      </c>
      <c r="C20" s="7">
        <v>310721.80629999988</v>
      </c>
      <c r="D20" s="7">
        <v>135604.94283999995</v>
      </c>
      <c r="E20" s="7">
        <f t="shared" si="1"/>
        <v>446326.74913999985</v>
      </c>
      <c r="F20" s="7">
        <v>444567.17611</v>
      </c>
      <c r="G20" s="7">
        <v>312170.14948999987</v>
      </c>
      <c r="H20" s="7">
        <f t="shared" si="2"/>
        <v>1759.573029999854</v>
      </c>
    </row>
    <row r="21" spans="2:8" ht="14.45" customHeight="1" x14ac:dyDescent="0.2">
      <c r="B21" s="6" t="s">
        <v>25</v>
      </c>
      <c r="C21" s="7">
        <v>0</v>
      </c>
      <c r="D21" s="7">
        <v>0</v>
      </c>
      <c r="E21" s="7">
        <f t="shared" si="1"/>
        <v>0</v>
      </c>
      <c r="F21" s="7">
        <v>0</v>
      </c>
      <c r="G21" s="7">
        <v>0</v>
      </c>
      <c r="H21" s="7">
        <f t="shared" si="2"/>
        <v>0</v>
      </c>
    </row>
    <row r="22" spans="2:8" ht="14.45" customHeight="1" x14ac:dyDescent="0.2">
      <c r="B22" s="6" t="s">
        <v>26</v>
      </c>
      <c r="C22" s="7">
        <v>3205.8698299999987</v>
      </c>
      <c r="D22" s="7">
        <v>10575.234480000001</v>
      </c>
      <c r="E22" s="7">
        <f t="shared" si="1"/>
        <v>13781.104309999999</v>
      </c>
      <c r="F22" s="7">
        <v>5780.4736899999998</v>
      </c>
      <c r="G22" s="7">
        <v>3422.3866000000003</v>
      </c>
      <c r="H22" s="7">
        <f t="shared" si="2"/>
        <v>8000.630619999999</v>
      </c>
    </row>
    <row r="23" spans="2:8" ht="14.45" customHeight="1" x14ac:dyDescent="0.2">
      <c r="B23" s="6" t="s">
        <v>27</v>
      </c>
      <c r="C23" s="7">
        <v>11927.367769999999</v>
      </c>
      <c r="D23" s="7">
        <v>12518.75722</v>
      </c>
      <c r="E23" s="7">
        <f t="shared" si="1"/>
        <v>24446.124989999997</v>
      </c>
      <c r="F23" s="7">
        <v>17858.463949999998</v>
      </c>
      <c r="G23" s="7">
        <v>8539.1799900000005</v>
      </c>
      <c r="H23" s="7">
        <f t="shared" si="2"/>
        <v>6587.661039999999</v>
      </c>
    </row>
    <row r="24" spans="2:8" ht="14.45" customHeight="1" x14ac:dyDescent="0.2">
      <c r="B24" s="6" t="s">
        <v>28</v>
      </c>
      <c r="C24" s="7">
        <v>278761.64935999998</v>
      </c>
      <c r="D24" s="7">
        <v>91834.73646</v>
      </c>
      <c r="E24" s="7">
        <f t="shared" si="1"/>
        <v>370596.38581999997</v>
      </c>
      <c r="F24" s="7">
        <v>366860.42713999999</v>
      </c>
      <c r="G24" s="7">
        <v>334496.52963999996</v>
      </c>
      <c r="H24" s="7">
        <f t="shared" si="2"/>
        <v>3735.9586799999815</v>
      </c>
    </row>
    <row r="25" spans="2:8" ht="14.45" customHeight="1" x14ac:dyDescent="0.2">
      <c r="B25" s="6" t="s">
        <v>29</v>
      </c>
      <c r="C25" s="7">
        <v>228257.95795999997</v>
      </c>
      <c r="D25" s="7">
        <v>-14097.22001999999</v>
      </c>
      <c r="E25" s="7">
        <f t="shared" si="1"/>
        <v>214160.73793999999</v>
      </c>
      <c r="F25" s="7">
        <v>211443.92398000002</v>
      </c>
      <c r="G25" s="7">
        <v>180988.69847000003</v>
      </c>
      <c r="H25" s="7">
        <f t="shared" si="2"/>
        <v>2716.8139599999704</v>
      </c>
    </row>
    <row r="26" spans="2:8" ht="14.45" customHeight="1" x14ac:dyDescent="0.2">
      <c r="B26" s="6" t="s">
        <v>30</v>
      </c>
      <c r="C26" s="7">
        <v>270.87407999999999</v>
      </c>
      <c r="D26" s="7">
        <v>71109.378130000012</v>
      </c>
      <c r="E26" s="7">
        <f t="shared" si="1"/>
        <v>71380.252210000006</v>
      </c>
      <c r="F26" s="7">
        <v>18658.900089999999</v>
      </c>
      <c r="G26" s="7">
        <v>18658.900089999999</v>
      </c>
      <c r="H26" s="7">
        <f t="shared" si="2"/>
        <v>52721.35212000001</v>
      </c>
    </row>
    <row r="27" spans="2:8" ht="14.45" customHeight="1" x14ac:dyDescent="0.2">
      <c r="B27" s="6" t="s">
        <v>31</v>
      </c>
      <c r="C27" s="7">
        <v>5063.0957299999991</v>
      </c>
      <c r="D27" s="7">
        <v>2269.5233299999991</v>
      </c>
      <c r="E27" s="7">
        <f t="shared" si="1"/>
        <v>7332.6190599999982</v>
      </c>
      <c r="F27" s="7">
        <v>3880.1600700000008</v>
      </c>
      <c r="G27" s="7">
        <v>2774.4780500000006</v>
      </c>
      <c r="H27" s="7">
        <f t="shared" si="2"/>
        <v>3452.4589899999974</v>
      </c>
    </row>
    <row r="28" spans="2:8" ht="14.45" customHeight="1" x14ac:dyDescent="0.2">
      <c r="B28" s="15" t="s">
        <v>32</v>
      </c>
      <c r="C28" s="16">
        <f>SUM(C29:C37)</f>
        <v>2506601.2617000001</v>
      </c>
      <c r="D28" s="16">
        <f>SUM(D29:D37)</f>
        <v>941186.69754000008</v>
      </c>
      <c r="E28" s="16">
        <f t="shared" si="1"/>
        <v>3447787.9592400002</v>
      </c>
      <c r="F28" s="16">
        <f t="shared" ref="F28:G28" si="4">SUM(F29:F37)</f>
        <v>3336854.0332400007</v>
      </c>
      <c r="G28" s="16">
        <f t="shared" si="4"/>
        <v>2938553.0400399999</v>
      </c>
      <c r="H28" s="16">
        <f t="shared" si="2"/>
        <v>110933.92599999951</v>
      </c>
    </row>
    <row r="29" spans="2:8" ht="14.45" customHeight="1" x14ac:dyDescent="0.2">
      <c r="B29" s="6" t="s">
        <v>33</v>
      </c>
      <c r="C29" s="7">
        <v>427432.85584000021</v>
      </c>
      <c r="D29" s="7">
        <v>92425.167159999968</v>
      </c>
      <c r="E29" s="7">
        <f t="shared" si="1"/>
        <v>519858.02300000016</v>
      </c>
      <c r="F29" s="7">
        <v>493749.48584000021</v>
      </c>
      <c r="G29" s="7">
        <v>401597.66950000002</v>
      </c>
      <c r="H29" s="7">
        <f t="shared" si="2"/>
        <v>26108.537159999949</v>
      </c>
    </row>
    <row r="30" spans="2:8" ht="14.45" customHeight="1" x14ac:dyDescent="0.2">
      <c r="B30" s="6" t="s">
        <v>34</v>
      </c>
      <c r="C30" s="7">
        <v>349468.92483999999</v>
      </c>
      <c r="D30" s="7">
        <v>126745.16614000006</v>
      </c>
      <c r="E30" s="7">
        <f t="shared" si="1"/>
        <v>476214.09098000004</v>
      </c>
      <c r="F30" s="7">
        <v>470970.01612000004</v>
      </c>
      <c r="G30" s="7">
        <v>443844.97700999992</v>
      </c>
      <c r="H30" s="7">
        <f t="shared" si="2"/>
        <v>5244.0748599999934</v>
      </c>
    </row>
    <row r="31" spans="2:8" ht="14.45" customHeight="1" x14ac:dyDescent="0.2">
      <c r="B31" s="6" t="s">
        <v>35</v>
      </c>
      <c r="C31" s="7">
        <v>523779.87030999997</v>
      </c>
      <c r="D31" s="7">
        <v>-331.1820399999898</v>
      </c>
      <c r="E31" s="7">
        <f t="shared" si="1"/>
        <v>523448.68826999998</v>
      </c>
      <c r="F31" s="7">
        <v>510891.96874000021</v>
      </c>
      <c r="G31" s="7">
        <v>448699.08383999998</v>
      </c>
      <c r="H31" s="7">
        <f t="shared" si="2"/>
        <v>12556.719529999769</v>
      </c>
    </row>
    <row r="32" spans="2:8" ht="14.45" customHeight="1" x14ac:dyDescent="0.2">
      <c r="B32" s="6" t="s">
        <v>36</v>
      </c>
      <c r="C32" s="7">
        <v>249967.30327</v>
      </c>
      <c r="D32" s="7">
        <v>203423.91337000002</v>
      </c>
      <c r="E32" s="7">
        <f t="shared" si="1"/>
        <v>453391.21664</v>
      </c>
      <c r="F32" s="7">
        <v>453000.87227999995</v>
      </c>
      <c r="G32" s="7">
        <v>428388.83889000001</v>
      </c>
      <c r="H32" s="7">
        <f t="shared" si="2"/>
        <v>390.34436000004644</v>
      </c>
    </row>
    <row r="33" spans="2:8" ht="14.45" customHeight="1" x14ac:dyDescent="0.2">
      <c r="B33" s="6" t="s">
        <v>37</v>
      </c>
      <c r="C33" s="7">
        <v>221006.99235999992</v>
      </c>
      <c r="D33" s="7">
        <v>434131.98804000014</v>
      </c>
      <c r="E33" s="7">
        <f t="shared" si="1"/>
        <v>655138.9804</v>
      </c>
      <c r="F33" s="7">
        <v>597076.5165100001</v>
      </c>
      <c r="G33" s="7">
        <v>449321.48335000011</v>
      </c>
      <c r="H33" s="7">
        <f t="shared" si="2"/>
        <v>58062.463889999897</v>
      </c>
    </row>
    <row r="34" spans="2:8" ht="14.45" customHeight="1" x14ac:dyDescent="0.2">
      <c r="B34" s="6" t="s">
        <v>38</v>
      </c>
      <c r="C34" s="7">
        <v>255448.78056999994</v>
      </c>
      <c r="D34" s="7">
        <v>19051.229480000002</v>
      </c>
      <c r="E34" s="7">
        <f t="shared" si="1"/>
        <v>274500.01004999992</v>
      </c>
      <c r="F34" s="7">
        <v>271879.23399000004</v>
      </c>
      <c r="G34" s="7">
        <v>241031.29908</v>
      </c>
      <c r="H34" s="7">
        <f t="shared" si="2"/>
        <v>2620.7760599998874</v>
      </c>
    </row>
    <row r="35" spans="2:8" ht="14.45" customHeight="1" x14ac:dyDescent="0.2">
      <c r="B35" s="6" t="s">
        <v>39</v>
      </c>
      <c r="C35" s="7">
        <v>16926.566790000001</v>
      </c>
      <c r="D35" s="7">
        <v>5966.672279999997</v>
      </c>
      <c r="E35" s="7">
        <f t="shared" si="1"/>
        <v>22893.239069999996</v>
      </c>
      <c r="F35" s="7">
        <v>19713.46587</v>
      </c>
      <c r="G35" s="7">
        <v>19244.972080000003</v>
      </c>
      <c r="H35" s="7">
        <f t="shared" si="2"/>
        <v>3179.773199999996</v>
      </c>
    </row>
    <row r="36" spans="2:8" ht="14.45" customHeight="1" x14ac:dyDescent="0.2">
      <c r="B36" s="6" t="s">
        <v>40</v>
      </c>
      <c r="C36" s="7">
        <v>16256.678330000001</v>
      </c>
      <c r="D36" s="7">
        <v>2519.6681400000002</v>
      </c>
      <c r="E36" s="7">
        <f t="shared" si="1"/>
        <v>18776.34647</v>
      </c>
      <c r="F36" s="7">
        <v>17905.087600000003</v>
      </c>
      <c r="G36" s="7">
        <v>5380.1323200000006</v>
      </c>
      <c r="H36" s="7">
        <f t="shared" si="2"/>
        <v>871.25886999999784</v>
      </c>
    </row>
    <row r="37" spans="2:8" ht="14.45" customHeight="1" x14ac:dyDescent="0.2">
      <c r="B37" s="6" t="s">
        <v>41</v>
      </c>
      <c r="C37" s="7">
        <v>446313.28938999993</v>
      </c>
      <c r="D37" s="7">
        <v>57254.074970000023</v>
      </c>
      <c r="E37" s="7">
        <f t="shared" si="1"/>
        <v>503567.36435999995</v>
      </c>
      <c r="F37" s="7">
        <v>501667.38628999999</v>
      </c>
      <c r="G37" s="7">
        <v>501044.58397000004</v>
      </c>
      <c r="H37" s="7">
        <f t="shared" si="2"/>
        <v>1899.9780699999537</v>
      </c>
    </row>
    <row r="38" spans="2:8" ht="14.45" customHeight="1" x14ac:dyDescent="0.2">
      <c r="B38" s="15" t="s">
        <v>42</v>
      </c>
      <c r="C38" s="16">
        <f>SUM(C39:C47)</f>
        <v>27485868.542879988</v>
      </c>
      <c r="D38" s="16">
        <f>SUM(D39:D47)</f>
        <v>5324313.5319000017</v>
      </c>
      <c r="E38" s="16">
        <f t="shared" si="1"/>
        <v>32810182.074779987</v>
      </c>
      <c r="F38" s="16">
        <f t="shared" ref="F38:G38" si="5">SUM(F39:F47)</f>
        <v>31133922.315329995</v>
      </c>
      <c r="G38" s="16">
        <f t="shared" si="5"/>
        <v>29944343.201489992</v>
      </c>
      <c r="H38" s="16">
        <f t="shared" si="2"/>
        <v>1676259.7594499923</v>
      </c>
    </row>
    <row r="39" spans="2:8" ht="14.45" customHeight="1" x14ac:dyDescent="0.2">
      <c r="B39" s="6" t="s">
        <v>43</v>
      </c>
      <c r="C39" s="7">
        <v>19185919.917309992</v>
      </c>
      <c r="D39" s="7">
        <v>4894191.6952000028</v>
      </c>
      <c r="E39" s="7">
        <f t="shared" si="1"/>
        <v>24080111.612509996</v>
      </c>
      <c r="F39" s="7">
        <v>22702247.134579994</v>
      </c>
      <c r="G39" s="7">
        <v>21560524.461729996</v>
      </c>
      <c r="H39" s="7">
        <f t="shared" si="2"/>
        <v>1377864.4779300019</v>
      </c>
    </row>
    <row r="40" spans="2:8" ht="14.45" customHeight="1" x14ac:dyDescent="0.2">
      <c r="B40" s="10" t="s">
        <v>44</v>
      </c>
      <c r="C40" s="11">
        <v>3743840.6574199996</v>
      </c>
      <c r="D40" s="11">
        <v>1943541.0688899993</v>
      </c>
      <c r="E40" s="11">
        <f t="shared" si="1"/>
        <v>5687381.7263099989</v>
      </c>
      <c r="F40" s="11">
        <v>5393411.6227900004</v>
      </c>
      <c r="G40" s="11">
        <v>5393044.7152899997</v>
      </c>
      <c r="H40" s="11">
        <f t="shared" si="2"/>
        <v>293970.10351999849</v>
      </c>
    </row>
    <row r="41" spans="2:8" ht="14.45" customHeight="1" x14ac:dyDescent="0.2">
      <c r="B41" s="6" t="s">
        <v>45</v>
      </c>
      <c r="C41" s="7">
        <v>269477.36559000006</v>
      </c>
      <c r="D41" s="7">
        <v>-158304.48359000002</v>
      </c>
      <c r="E41" s="7">
        <f t="shared" si="1"/>
        <v>111172.88200000004</v>
      </c>
      <c r="F41" s="7">
        <v>111172.882</v>
      </c>
      <c r="G41" s="7">
        <v>102423.9</v>
      </c>
      <c r="H41" s="7">
        <f t="shared" si="2"/>
        <v>0</v>
      </c>
    </row>
    <row r="42" spans="2:8" ht="14.45" customHeight="1" x14ac:dyDescent="0.2">
      <c r="B42" s="6" t="s">
        <v>46</v>
      </c>
      <c r="C42" s="7">
        <v>907810.27627999999</v>
      </c>
      <c r="D42" s="7">
        <v>-441705.55614000006</v>
      </c>
      <c r="E42" s="7">
        <f t="shared" si="1"/>
        <v>466104.72013999993</v>
      </c>
      <c r="F42" s="7">
        <v>461682.47537</v>
      </c>
      <c r="G42" s="7">
        <v>422941.92388000002</v>
      </c>
      <c r="H42" s="7">
        <f t="shared" si="2"/>
        <v>4422.244769999932</v>
      </c>
    </row>
    <row r="43" spans="2:8" ht="14.45" customHeight="1" x14ac:dyDescent="0.2">
      <c r="B43" s="6" t="s">
        <v>47</v>
      </c>
      <c r="C43" s="7">
        <v>3377995.23483</v>
      </c>
      <c r="D43" s="7">
        <v>-915195.21062999987</v>
      </c>
      <c r="E43" s="7">
        <f t="shared" si="1"/>
        <v>2462800.0241999999</v>
      </c>
      <c r="F43" s="7">
        <v>2462800.0241999999</v>
      </c>
      <c r="G43" s="7">
        <v>2462800.0241999999</v>
      </c>
      <c r="H43" s="7">
        <f t="shared" si="2"/>
        <v>0</v>
      </c>
    </row>
    <row r="44" spans="2:8" ht="14.45" customHeight="1" x14ac:dyDescent="0.2">
      <c r="B44" s="6" t="s">
        <v>48</v>
      </c>
      <c r="C44" s="7">
        <v>0</v>
      </c>
      <c r="D44" s="7">
        <v>0</v>
      </c>
      <c r="E44" s="7">
        <f t="shared" si="1"/>
        <v>0</v>
      </c>
      <c r="F44" s="7">
        <v>0</v>
      </c>
      <c r="G44" s="7">
        <v>0</v>
      </c>
      <c r="H44" s="7">
        <f t="shared" si="2"/>
        <v>0</v>
      </c>
    </row>
    <row r="45" spans="2:8" ht="14.45" customHeight="1" x14ac:dyDescent="0.2">
      <c r="B45" s="6" t="s">
        <v>49</v>
      </c>
      <c r="C45" s="7">
        <v>0</v>
      </c>
      <c r="D45" s="7">
        <v>0</v>
      </c>
      <c r="E45" s="7">
        <f t="shared" si="1"/>
        <v>0</v>
      </c>
      <c r="F45" s="7">
        <v>0</v>
      </c>
      <c r="G45" s="7">
        <v>0</v>
      </c>
      <c r="H45" s="7">
        <f t="shared" si="2"/>
        <v>0</v>
      </c>
    </row>
    <row r="46" spans="2:8" ht="14.45" customHeight="1" x14ac:dyDescent="0.2">
      <c r="B46" s="6" t="s">
        <v>50</v>
      </c>
      <c r="C46" s="7">
        <v>825.09145000000001</v>
      </c>
      <c r="D46" s="7">
        <v>1786.0181700000001</v>
      </c>
      <c r="E46" s="7">
        <f t="shared" si="1"/>
        <v>2611.1096200000002</v>
      </c>
      <c r="F46" s="7">
        <v>2608.1763900000001</v>
      </c>
      <c r="G46" s="7">
        <v>2608.1763900000001</v>
      </c>
      <c r="H46" s="7">
        <f t="shared" si="2"/>
        <v>2.9332300000000942</v>
      </c>
    </row>
    <row r="47" spans="2:8" ht="14.45" customHeight="1" x14ac:dyDescent="0.2">
      <c r="B47" s="6" t="s">
        <v>51</v>
      </c>
      <c r="C47" s="7">
        <v>0</v>
      </c>
      <c r="D47" s="7">
        <v>0</v>
      </c>
      <c r="E47" s="7">
        <f t="shared" si="1"/>
        <v>0</v>
      </c>
      <c r="F47" s="7">
        <v>0</v>
      </c>
      <c r="G47" s="7">
        <v>0</v>
      </c>
      <c r="H47" s="7">
        <f t="shared" si="2"/>
        <v>0</v>
      </c>
    </row>
    <row r="48" spans="2:8" ht="14.45" customHeight="1" x14ac:dyDescent="0.2">
      <c r="B48" s="15" t="s">
        <v>52</v>
      </c>
      <c r="C48" s="16">
        <f>SUM(C49:C57)</f>
        <v>1025509.93256</v>
      </c>
      <c r="D48" s="16">
        <f>SUM(D49:D57)</f>
        <v>30059.49120000004</v>
      </c>
      <c r="E48" s="16">
        <f t="shared" si="1"/>
        <v>1055569.4237599999</v>
      </c>
      <c r="F48" s="16">
        <f t="shared" ref="F48:G48" si="6">SUM(F49:F57)</f>
        <v>379915.19557000004</v>
      </c>
      <c r="G48" s="16">
        <f t="shared" si="6"/>
        <v>349911.88131999999</v>
      </c>
      <c r="H48" s="16">
        <f t="shared" si="2"/>
        <v>675654.22818999994</v>
      </c>
    </row>
    <row r="49" spans="2:8" ht="14.45" customHeight="1" x14ac:dyDescent="0.2">
      <c r="B49" s="6" t="s">
        <v>53</v>
      </c>
      <c r="C49" s="7">
        <v>215089.68762000001</v>
      </c>
      <c r="D49" s="7">
        <v>-10133.126169999998</v>
      </c>
      <c r="E49" s="7">
        <f t="shared" si="1"/>
        <v>204956.56145000001</v>
      </c>
      <c r="F49" s="7">
        <v>47532.568299999992</v>
      </c>
      <c r="G49" s="7">
        <v>43528.999909999991</v>
      </c>
      <c r="H49" s="7">
        <f t="shared" si="2"/>
        <v>157423.99315000002</v>
      </c>
    </row>
    <row r="50" spans="2:8" ht="14.45" customHeight="1" x14ac:dyDescent="0.2">
      <c r="B50" s="6" t="s">
        <v>54</v>
      </c>
      <c r="C50" s="7">
        <v>21990.861169999996</v>
      </c>
      <c r="D50" s="7">
        <v>-6435.2379300000002</v>
      </c>
      <c r="E50" s="7">
        <f t="shared" si="1"/>
        <v>15555.623239999997</v>
      </c>
      <c r="F50" s="7">
        <v>10413.299730000001</v>
      </c>
      <c r="G50" s="7">
        <v>10403.21933</v>
      </c>
      <c r="H50" s="7">
        <f t="shared" si="2"/>
        <v>5142.3235099999965</v>
      </c>
    </row>
    <row r="51" spans="2:8" ht="14.45" customHeight="1" x14ac:dyDescent="0.2">
      <c r="B51" s="6" t="s">
        <v>55</v>
      </c>
      <c r="C51" s="7">
        <v>255.13200000000001</v>
      </c>
      <c r="D51" s="7">
        <v>3168.2347399999999</v>
      </c>
      <c r="E51" s="7">
        <f t="shared" si="1"/>
        <v>3423.3667399999999</v>
      </c>
      <c r="F51" s="7">
        <v>1263.0404799999999</v>
      </c>
      <c r="G51" s="7">
        <v>0</v>
      </c>
      <c r="H51" s="7">
        <f t="shared" si="2"/>
        <v>2160.3262599999998</v>
      </c>
    </row>
    <row r="52" spans="2:8" ht="14.45" customHeight="1" x14ac:dyDescent="0.2">
      <c r="B52" s="6" t="s">
        <v>56</v>
      </c>
      <c r="C52" s="7">
        <v>332273.79991999996</v>
      </c>
      <c r="D52" s="7">
        <v>-28353.242059999982</v>
      </c>
      <c r="E52" s="7">
        <f t="shared" si="1"/>
        <v>303920.55786</v>
      </c>
      <c r="F52" s="7">
        <v>31872.662929999999</v>
      </c>
      <c r="G52" s="7">
        <v>29526.01093</v>
      </c>
      <c r="H52" s="7">
        <f t="shared" si="2"/>
        <v>272047.89493000001</v>
      </c>
    </row>
    <row r="53" spans="2:8" ht="14.45" customHeight="1" x14ac:dyDescent="0.2">
      <c r="B53" s="6" t="s">
        <v>57</v>
      </c>
      <c r="C53" s="7">
        <v>64970.090120000001</v>
      </c>
      <c r="D53" s="7">
        <v>19368.539830000012</v>
      </c>
      <c r="E53" s="7">
        <f t="shared" si="1"/>
        <v>84338.629950000017</v>
      </c>
      <c r="F53" s="7">
        <v>63339.085599999999</v>
      </c>
      <c r="G53" s="7">
        <v>63339.085599999999</v>
      </c>
      <c r="H53" s="7">
        <f t="shared" si="2"/>
        <v>20999.544350000018</v>
      </c>
    </row>
    <row r="54" spans="2:8" ht="14.45" customHeight="1" x14ac:dyDescent="0.2">
      <c r="B54" s="6" t="s">
        <v>58</v>
      </c>
      <c r="C54" s="7">
        <v>203468.66260999997</v>
      </c>
      <c r="D54" s="7">
        <v>-19634.825009999997</v>
      </c>
      <c r="E54" s="7">
        <f t="shared" si="1"/>
        <v>183833.83759999997</v>
      </c>
      <c r="F54" s="7">
        <v>111097.37854000002</v>
      </c>
      <c r="G54" s="7">
        <v>101422.08734</v>
      </c>
      <c r="H54" s="7">
        <f t="shared" si="2"/>
        <v>72736.45905999995</v>
      </c>
    </row>
    <row r="55" spans="2:8" ht="14.45" customHeight="1" x14ac:dyDescent="0.2">
      <c r="B55" s="6" t="s">
        <v>59</v>
      </c>
      <c r="C55" s="7">
        <v>275.79000000000002</v>
      </c>
      <c r="D55" s="7">
        <v>-180</v>
      </c>
      <c r="E55" s="7">
        <f t="shared" si="1"/>
        <v>95.79000000000002</v>
      </c>
      <c r="F55" s="7">
        <v>0</v>
      </c>
      <c r="G55" s="7">
        <v>0</v>
      </c>
      <c r="H55" s="7">
        <f t="shared" si="2"/>
        <v>95.79000000000002</v>
      </c>
    </row>
    <row r="56" spans="2:8" ht="14.45" customHeight="1" x14ac:dyDescent="0.2">
      <c r="B56" s="6" t="s">
        <v>60</v>
      </c>
      <c r="C56" s="7">
        <v>52747.822329999995</v>
      </c>
      <c r="D56" s="7">
        <v>186.09330000000446</v>
      </c>
      <c r="E56" s="7">
        <f t="shared" si="1"/>
        <v>52933.915630000003</v>
      </c>
      <c r="F56" s="7">
        <v>49969.53138</v>
      </c>
      <c r="G56" s="7">
        <v>49969.231380000005</v>
      </c>
      <c r="H56" s="7">
        <f t="shared" si="2"/>
        <v>2964.3842500000028</v>
      </c>
    </row>
    <row r="57" spans="2:8" ht="14.45" customHeight="1" x14ac:dyDescent="0.2">
      <c r="B57" s="6" t="s">
        <v>61</v>
      </c>
      <c r="C57" s="7">
        <v>134438.08679</v>
      </c>
      <c r="D57" s="7">
        <v>72073.054499999998</v>
      </c>
      <c r="E57" s="7">
        <f t="shared" si="1"/>
        <v>206511.14129</v>
      </c>
      <c r="F57" s="7">
        <v>64427.628609999992</v>
      </c>
      <c r="G57" s="7">
        <v>51723.246829999996</v>
      </c>
      <c r="H57" s="7">
        <f t="shared" si="2"/>
        <v>142083.51268000001</v>
      </c>
    </row>
    <row r="58" spans="2:8" ht="14.45" customHeight="1" x14ac:dyDescent="0.2">
      <c r="B58" s="15" t="s">
        <v>62</v>
      </c>
      <c r="C58" s="16">
        <f>SUM(C59:C61)</f>
        <v>1614127.18191</v>
      </c>
      <c r="D58" s="16">
        <f>SUM(D59:D61)</f>
        <v>-200905.71396999992</v>
      </c>
      <c r="E58" s="16">
        <f t="shared" si="1"/>
        <v>1413221.4679400001</v>
      </c>
      <c r="F58" s="16">
        <f t="shared" ref="F58:G58" si="7">SUM(F59:F61)</f>
        <v>566369.46016999998</v>
      </c>
      <c r="G58" s="16">
        <f t="shared" si="7"/>
        <v>562225.36919</v>
      </c>
      <c r="H58" s="16">
        <f t="shared" si="2"/>
        <v>846852.00777000014</v>
      </c>
    </row>
    <row r="59" spans="2:8" ht="14.45" customHeight="1" x14ac:dyDescent="0.2">
      <c r="B59" s="6" t="s">
        <v>63</v>
      </c>
      <c r="C59" s="7">
        <v>752121.95443000004</v>
      </c>
      <c r="D59" s="7">
        <v>-245954.59409999993</v>
      </c>
      <c r="E59" s="7">
        <f t="shared" si="1"/>
        <v>506167.36033000011</v>
      </c>
      <c r="F59" s="7">
        <v>192716.98194</v>
      </c>
      <c r="G59" s="7">
        <v>189346.23010000002</v>
      </c>
      <c r="H59" s="7">
        <f t="shared" si="2"/>
        <v>313450.37839000009</v>
      </c>
    </row>
    <row r="60" spans="2:8" ht="14.45" customHeight="1" x14ac:dyDescent="0.2">
      <c r="B60" s="6" t="s">
        <v>64</v>
      </c>
      <c r="C60" s="7">
        <v>862005.22748</v>
      </c>
      <c r="D60" s="7">
        <v>45048.880129999998</v>
      </c>
      <c r="E60" s="7">
        <f t="shared" si="1"/>
        <v>907054.10760999995</v>
      </c>
      <c r="F60" s="7">
        <v>373652.47823000001</v>
      </c>
      <c r="G60" s="7">
        <v>372879.13908999995</v>
      </c>
      <c r="H60" s="7">
        <f t="shared" si="2"/>
        <v>533401.62937999994</v>
      </c>
    </row>
    <row r="61" spans="2:8" ht="14.45" customHeight="1" x14ac:dyDescent="0.2">
      <c r="B61" s="6" t="s">
        <v>65</v>
      </c>
      <c r="C61" s="7">
        <v>0</v>
      </c>
      <c r="D61" s="7">
        <v>0</v>
      </c>
      <c r="E61" s="7">
        <f t="shared" si="1"/>
        <v>0</v>
      </c>
      <c r="F61" s="7">
        <v>0</v>
      </c>
      <c r="G61" s="7">
        <v>0</v>
      </c>
      <c r="H61" s="7">
        <f t="shared" si="2"/>
        <v>0</v>
      </c>
    </row>
    <row r="62" spans="2:8" ht="14.45" customHeight="1" x14ac:dyDescent="0.2">
      <c r="B62" s="15" t="s">
        <v>66</v>
      </c>
      <c r="C62" s="16">
        <f>SUM(C63:C69)</f>
        <v>1807682.3949600002</v>
      </c>
      <c r="D62" s="16">
        <f>SUM(D63:D69)</f>
        <v>-1257497.4001000002</v>
      </c>
      <c r="E62" s="16">
        <f t="shared" si="1"/>
        <v>550184.99485999998</v>
      </c>
      <c r="F62" s="16">
        <f t="shared" ref="F62:G62" si="8">SUM(F63:F69)</f>
        <v>491077.50784999994</v>
      </c>
      <c r="G62" s="16">
        <f t="shared" si="8"/>
        <v>323853.28350000008</v>
      </c>
      <c r="H62" s="16">
        <f t="shared" si="2"/>
        <v>59107.487010000041</v>
      </c>
    </row>
    <row r="63" spans="2:8" ht="14.45" customHeight="1" x14ac:dyDescent="0.2">
      <c r="B63" s="6" t="s">
        <v>67</v>
      </c>
      <c r="C63" s="7">
        <v>0</v>
      </c>
      <c r="D63" s="7">
        <v>0</v>
      </c>
      <c r="E63" s="7">
        <f t="shared" si="1"/>
        <v>0</v>
      </c>
      <c r="F63" s="7">
        <v>0</v>
      </c>
      <c r="G63" s="7">
        <v>0</v>
      </c>
      <c r="H63" s="7">
        <f t="shared" si="2"/>
        <v>0</v>
      </c>
    </row>
    <row r="64" spans="2:8" ht="14.45" customHeight="1" x14ac:dyDescent="0.2">
      <c r="B64" s="6" t="s">
        <v>68</v>
      </c>
      <c r="C64" s="7">
        <v>0</v>
      </c>
      <c r="D64" s="7">
        <v>0</v>
      </c>
      <c r="E64" s="7">
        <f t="shared" si="1"/>
        <v>0</v>
      </c>
      <c r="F64" s="7">
        <v>0</v>
      </c>
      <c r="G64" s="7">
        <v>0</v>
      </c>
      <c r="H64" s="7">
        <f t="shared" si="2"/>
        <v>0</v>
      </c>
    </row>
    <row r="65" spans="2:8" ht="14.45" customHeight="1" x14ac:dyDescent="0.2">
      <c r="B65" s="6" t="s">
        <v>69</v>
      </c>
      <c r="C65" s="7">
        <v>0</v>
      </c>
      <c r="D65" s="7">
        <v>0</v>
      </c>
      <c r="E65" s="7">
        <f t="shared" si="1"/>
        <v>0</v>
      </c>
      <c r="F65" s="7">
        <v>0</v>
      </c>
      <c r="G65" s="7">
        <v>0</v>
      </c>
      <c r="H65" s="7">
        <f t="shared" si="2"/>
        <v>0</v>
      </c>
    </row>
    <row r="66" spans="2:8" ht="14.45" customHeight="1" x14ac:dyDescent="0.2">
      <c r="B66" s="6" t="s">
        <v>70</v>
      </c>
      <c r="C66" s="7">
        <v>0</v>
      </c>
      <c r="D66" s="7">
        <v>0</v>
      </c>
      <c r="E66" s="7">
        <f t="shared" si="1"/>
        <v>0</v>
      </c>
      <c r="F66" s="7">
        <v>0</v>
      </c>
      <c r="G66" s="7">
        <v>0</v>
      </c>
      <c r="H66" s="7">
        <f t="shared" si="2"/>
        <v>0</v>
      </c>
    </row>
    <row r="67" spans="2:8" ht="14.45" customHeight="1" x14ac:dyDescent="0.2">
      <c r="B67" s="6" t="s">
        <v>71</v>
      </c>
      <c r="C67" s="12">
        <v>501851.71707999997</v>
      </c>
      <c r="D67" s="12">
        <v>48333.277779999982</v>
      </c>
      <c r="E67" s="12">
        <f t="shared" si="1"/>
        <v>550184.99485999998</v>
      </c>
      <c r="F67" s="12">
        <v>491077.50784999994</v>
      </c>
      <c r="G67" s="12">
        <v>323853.28350000008</v>
      </c>
      <c r="H67" s="12">
        <f t="shared" si="2"/>
        <v>59107.487010000041</v>
      </c>
    </row>
    <row r="68" spans="2:8" ht="14.45" customHeight="1" x14ac:dyDescent="0.2">
      <c r="B68" s="6" t="s">
        <v>72</v>
      </c>
      <c r="C68" s="7">
        <v>0</v>
      </c>
      <c r="D68" s="7">
        <v>0</v>
      </c>
      <c r="E68" s="7">
        <f t="shared" si="1"/>
        <v>0</v>
      </c>
      <c r="F68" s="7">
        <v>0</v>
      </c>
      <c r="G68" s="7">
        <v>0</v>
      </c>
      <c r="H68" s="7">
        <f t="shared" si="2"/>
        <v>0</v>
      </c>
    </row>
    <row r="69" spans="2:8" ht="14.45" customHeight="1" x14ac:dyDescent="0.2">
      <c r="B69" s="6" t="s">
        <v>73</v>
      </c>
      <c r="C69" s="7">
        <v>1305830.6778800001</v>
      </c>
      <c r="D69" s="7">
        <v>-1305830.6778800001</v>
      </c>
      <c r="E69" s="7">
        <f t="shared" si="1"/>
        <v>0</v>
      </c>
      <c r="F69" s="7">
        <v>0</v>
      </c>
      <c r="G69" s="7">
        <v>0</v>
      </c>
      <c r="H69" s="7">
        <f t="shared" si="2"/>
        <v>0</v>
      </c>
    </row>
    <row r="70" spans="2:8" ht="14.45" customHeight="1" x14ac:dyDescent="0.2">
      <c r="B70" s="15" t="s">
        <v>74</v>
      </c>
      <c r="C70" s="16">
        <f>SUM(C71:C73)</f>
        <v>42549459.542729996</v>
      </c>
      <c r="D70" s="16">
        <f>SUM(D71:D73)</f>
        <v>2543436.4606700032</v>
      </c>
      <c r="E70" s="16">
        <f t="shared" si="1"/>
        <v>45092896.003399998</v>
      </c>
      <c r="F70" s="16">
        <f t="shared" ref="F70:G70" si="9">SUM(F71:F73)</f>
        <v>44682601.48898001</v>
      </c>
      <c r="G70" s="16">
        <f t="shared" si="9"/>
        <v>44682601.270800002</v>
      </c>
      <c r="H70" s="16">
        <f t="shared" si="2"/>
        <v>410294.5144199878</v>
      </c>
    </row>
    <row r="71" spans="2:8" ht="14.45" customHeight="1" x14ac:dyDescent="0.2">
      <c r="B71" s="10" t="s">
        <v>75</v>
      </c>
      <c r="C71" s="11">
        <v>9081125.0615399983</v>
      </c>
      <c r="D71" s="11">
        <v>788166.52418000344</v>
      </c>
      <c r="E71" s="11">
        <f t="shared" si="1"/>
        <v>9869291.5857200027</v>
      </c>
      <c r="F71" s="11">
        <v>9869142.130160002</v>
      </c>
      <c r="G71" s="11">
        <v>9869142.1301000025</v>
      </c>
      <c r="H71" s="11">
        <f t="shared" si="2"/>
        <v>149.45556000061333</v>
      </c>
    </row>
    <row r="72" spans="2:8" ht="14.45" customHeight="1" x14ac:dyDescent="0.2">
      <c r="B72" s="6" t="s">
        <v>76</v>
      </c>
      <c r="C72" s="7">
        <v>26633147.961259998</v>
      </c>
      <c r="D72" s="7">
        <v>1700535.9198100001</v>
      </c>
      <c r="E72" s="7">
        <f t="shared" si="1"/>
        <v>28333683.881069999</v>
      </c>
      <c r="F72" s="7">
        <v>28002904.841080002</v>
      </c>
      <c r="G72" s="7">
        <v>28002904.622959998</v>
      </c>
      <c r="H72" s="7">
        <f t="shared" si="2"/>
        <v>330779.0399899967</v>
      </c>
    </row>
    <row r="73" spans="2:8" ht="14.45" customHeight="1" x14ac:dyDescent="0.2">
      <c r="B73" s="6" t="s">
        <v>77</v>
      </c>
      <c r="C73" s="7">
        <v>6835186.5199299995</v>
      </c>
      <c r="D73" s="7">
        <v>54734.016679999702</v>
      </c>
      <c r="E73" s="7">
        <f t="shared" si="1"/>
        <v>6889920.5366099989</v>
      </c>
      <c r="F73" s="7">
        <v>6810554.517740001</v>
      </c>
      <c r="G73" s="7">
        <v>6810554.517740001</v>
      </c>
      <c r="H73" s="7">
        <f t="shared" si="2"/>
        <v>79366.018869997934</v>
      </c>
    </row>
    <row r="74" spans="2:8" ht="14.45" customHeight="1" x14ac:dyDescent="0.2">
      <c r="B74" s="15" t="s">
        <v>78</v>
      </c>
      <c r="C74" s="16">
        <f>SUM(C75:C81)</f>
        <v>10767491.229939999</v>
      </c>
      <c r="D74" s="16">
        <f>SUM(D75:D81)</f>
        <v>2306580.6685099998</v>
      </c>
      <c r="E74" s="16">
        <f t="shared" si="1"/>
        <v>13074071.898449998</v>
      </c>
      <c r="F74" s="16">
        <f t="shared" ref="F74:G74" si="10">SUM(F75:F81)</f>
        <v>13074071.896980001</v>
      </c>
      <c r="G74" s="16">
        <f t="shared" si="10"/>
        <v>13074071.896980001</v>
      </c>
      <c r="H74" s="16">
        <f t="shared" si="2"/>
        <v>1.4699976891279221E-3</v>
      </c>
    </row>
    <row r="75" spans="2:8" ht="14.45" customHeight="1" x14ac:dyDescent="0.2">
      <c r="B75" s="6" t="s">
        <v>79</v>
      </c>
      <c r="C75" s="7">
        <v>5562335.4666100005</v>
      </c>
      <c r="D75" s="7">
        <v>3469675.6066499995</v>
      </c>
      <c r="E75" s="7">
        <f t="shared" ref="E75:E82" si="11">C75+D75</f>
        <v>9032011.07326</v>
      </c>
      <c r="F75" s="7">
        <v>9032011.07326</v>
      </c>
      <c r="G75" s="7">
        <v>9032011.07326</v>
      </c>
      <c r="H75" s="7">
        <f t="shared" ref="H75:H82" si="12">E75-F75</f>
        <v>0</v>
      </c>
    </row>
    <row r="76" spans="2:8" ht="14.45" customHeight="1" x14ac:dyDescent="0.2">
      <c r="B76" s="6" t="s">
        <v>80</v>
      </c>
      <c r="C76" s="7">
        <v>3460734.8576499997</v>
      </c>
      <c r="D76" s="7">
        <v>-125640.26242999971</v>
      </c>
      <c r="E76" s="7">
        <f t="shared" si="11"/>
        <v>3335094.59522</v>
      </c>
      <c r="F76" s="7">
        <v>3335094.5952200005</v>
      </c>
      <c r="G76" s="7">
        <v>3335094.5952200005</v>
      </c>
      <c r="H76" s="7">
        <f t="shared" si="12"/>
        <v>0</v>
      </c>
    </row>
    <row r="77" spans="2:8" ht="14.45" customHeight="1" x14ac:dyDescent="0.2">
      <c r="B77" s="6" t="s">
        <v>81</v>
      </c>
      <c r="C77" s="7">
        <v>323071.62692000001</v>
      </c>
      <c r="D77" s="7">
        <v>-242513.88563000006</v>
      </c>
      <c r="E77" s="7">
        <f t="shared" si="11"/>
        <v>80557.741289999947</v>
      </c>
      <c r="F77" s="7">
        <v>80557.741289999991</v>
      </c>
      <c r="G77" s="7">
        <v>80557.741289999991</v>
      </c>
      <c r="H77" s="7">
        <f t="shared" si="12"/>
        <v>0</v>
      </c>
    </row>
    <row r="78" spans="2:8" ht="14.45" customHeight="1" x14ac:dyDescent="0.2">
      <c r="B78" s="6" t="s">
        <v>82</v>
      </c>
      <c r="C78" s="7">
        <v>19750</v>
      </c>
      <c r="D78" s="7">
        <v>5586.4492900000005</v>
      </c>
      <c r="E78" s="7">
        <f t="shared" si="11"/>
        <v>25336.44929</v>
      </c>
      <c r="F78" s="7">
        <v>25336.447820000001</v>
      </c>
      <c r="G78" s="7">
        <v>25336.447820000001</v>
      </c>
      <c r="H78" s="7">
        <f t="shared" si="12"/>
        <v>1.4699999992444646E-3</v>
      </c>
    </row>
    <row r="79" spans="2:8" ht="14.45" customHeight="1" x14ac:dyDescent="0.2">
      <c r="B79" s="6" t="s">
        <v>83</v>
      </c>
      <c r="C79" s="7">
        <v>601599.27876000002</v>
      </c>
      <c r="D79" s="7">
        <v>-527.23937000000478</v>
      </c>
      <c r="E79" s="7">
        <f t="shared" si="11"/>
        <v>601072.03939000005</v>
      </c>
      <c r="F79" s="7">
        <v>601072.03938999993</v>
      </c>
      <c r="G79" s="7">
        <v>601072.03938999993</v>
      </c>
      <c r="H79" s="7">
        <f t="shared" si="12"/>
        <v>0</v>
      </c>
    </row>
    <row r="80" spans="2:8" ht="14.45" customHeight="1" x14ac:dyDescent="0.2">
      <c r="B80" s="6" t="s">
        <v>84</v>
      </c>
      <c r="C80" s="7">
        <v>0</v>
      </c>
      <c r="D80" s="7">
        <v>0</v>
      </c>
      <c r="E80" s="7">
        <f t="shared" si="11"/>
        <v>0</v>
      </c>
      <c r="F80" s="7">
        <v>0</v>
      </c>
      <c r="G80" s="7">
        <v>0</v>
      </c>
      <c r="H80" s="7">
        <f t="shared" si="12"/>
        <v>0</v>
      </c>
    </row>
    <row r="81" spans="2:8" ht="14.45" customHeight="1" x14ac:dyDescent="0.2">
      <c r="B81" s="6" t="s">
        <v>85</v>
      </c>
      <c r="C81" s="7">
        <v>800000</v>
      </c>
      <c r="D81" s="7">
        <v>-800000</v>
      </c>
      <c r="E81" s="7">
        <f t="shared" si="11"/>
        <v>0</v>
      </c>
      <c r="F81" s="7">
        <v>0</v>
      </c>
      <c r="G81" s="7">
        <v>0</v>
      </c>
      <c r="H81" s="7">
        <f t="shared" si="12"/>
        <v>0</v>
      </c>
    </row>
    <row r="82" spans="2:8" ht="14.45" customHeight="1" x14ac:dyDescent="0.2">
      <c r="B82" s="8" t="s">
        <v>86</v>
      </c>
      <c r="C82" s="9">
        <f>C10+C18+C28+C38+C48+C58+C62+C70+C74</f>
        <v>107167104.68105999</v>
      </c>
      <c r="D82" s="9">
        <f>D10+D18+D28+D38+D48+D58+D62+D70+D74</f>
        <v>11447740.286070004</v>
      </c>
      <c r="E82" s="9">
        <f t="shared" si="11"/>
        <v>118614844.96712999</v>
      </c>
      <c r="F82" s="9">
        <f t="shared" ref="F82:G82" si="13">F10+F18+F28+F38+F48+F58+F62+F70+F74</f>
        <v>114725056.75700001</v>
      </c>
      <c r="G82" s="9">
        <f t="shared" si="13"/>
        <v>112424218.28806002</v>
      </c>
      <c r="H82" s="9">
        <f t="shared" si="12"/>
        <v>3889788.2101299763</v>
      </c>
    </row>
    <row r="84" spans="2:8" ht="14.45" customHeight="1" x14ac:dyDescent="0.2">
      <c r="C84" s="3"/>
      <c r="D84" s="3"/>
      <c r="E84" s="3"/>
      <c r="F84" s="3"/>
      <c r="G84" s="3"/>
    </row>
    <row r="85" spans="2:8" ht="14.45" customHeight="1" x14ac:dyDescent="0.2">
      <c r="C85" s="4"/>
      <c r="D85" s="4"/>
      <c r="E85" s="4"/>
      <c r="F85" s="4"/>
      <c r="G85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rowBreaks count="1" manualBreakCount="1">
    <brk id="37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II.7 EAOG </vt:lpstr>
      <vt:lpstr>'II.7 EAOG '!Área_de_impresión</vt:lpstr>
      <vt:lpstr>'II.7 EAOG '!Títulos_a_imprimir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2022-04-04T21:57:29Z</cp:lastPrinted>
  <dcterms:created xsi:type="dcterms:W3CDTF">2020-05-04T21:07:30Z</dcterms:created>
  <dcterms:modified xsi:type="dcterms:W3CDTF">2022-04-04T21:57:33Z</dcterms:modified>
</cp:coreProperties>
</file>