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4\Trimestral\2do Trimestre\03. Reportes IMCO 2 Trimestre\04. Reportes Firmados y Antefirmados\"/>
    </mc:Choice>
  </mc:AlternateContent>
  <bookViews>
    <workbookView xWindow="-120" yWindow="-120" windowWidth="28920" windowHeight="12255"/>
  </bookViews>
  <sheets>
    <sheet name="II.7 EAOG " sheetId="1" r:id="rId1"/>
  </sheets>
  <definedNames>
    <definedName name="_xlnm.Print_Area" localSheetId="0">'II.7 EAOG '!$B$2:$H$82</definedName>
    <definedName name="_xlnm.Print_Titles" localSheetId="0">'II.7 EAOG '!$2:$9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0" i="1" l="1"/>
  <c r="G74" i="1"/>
  <c r="E78" i="1"/>
  <c r="E81" i="1"/>
  <c r="E80" i="1"/>
  <c r="F48" i="1"/>
  <c r="F58" i="1"/>
  <c r="F62" i="1"/>
  <c r="F74" i="1"/>
  <c r="E11" i="1"/>
  <c r="E14" i="1"/>
  <c r="E17" i="1"/>
  <c r="E21" i="1"/>
  <c r="E24" i="1"/>
  <c r="E27" i="1"/>
  <c r="E31" i="1"/>
  <c r="E34" i="1"/>
  <c r="E37" i="1"/>
  <c r="E41" i="1"/>
  <c r="E44" i="1"/>
  <c r="E47" i="1"/>
  <c r="E51" i="1"/>
  <c r="E54" i="1"/>
  <c r="E57" i="1"/>
  <c r="E61" i="1"/>
  <c r="E65" i="1"/>
  <c r="E68" i="1"/>
  <c r="E72" i="1"/>
  <c r="E76" i="1"/>
  <c r="E79" i="1"/>
  <c r="D18" i="1"/>
  <c r="E13" i="1"/>
  <c r="E16" i="1"/>
  <c r="E20" i="1"/>
  <c r="E23" i="1"/>
  <c r="E26" i="1"/>
  <c r="D70" i="1"/>
  <c r="D74" i="1"/>
  <c r="G70" i="1"/>
  <c r="D28" i="1"/>
  <c r="D38" i="1"/>
  <c r="D48" i="1"/>
  <c r="D58" i="1"/>
  <c r="D62" i="1"/>
  <c r="F18" i="1"/>
  <c r="F28" i="1"/>
  <c r="F38" i="1"/>
  <c r="E30" i="1"/>
  <c r="E33" i="1"/>
  <c r="E36" i="1"/>
  <c r="E40" i="1"/>
  <c r="E43" i="1"/>
  <c r="E46" i="1"/>
  <c r="E50" i="1"/>
  <c r="E53" i="1"/>
  <c r="E56" i="1"/>
  <c r="E60" i="1"/>
  <c r="E64" i="1"/>
  <c r="E69" i="1"/>
  <c r="E77" i="1"/>
  <c r="G18" i="1"/>
  <c r="G28" i="1"/>
  <c r="G38" i="1"/>
  <c r="G48" i="1"/>
  <c r="G58" i="1"/>
  <c r="D10" i="1"/>
  <c r="F10" i="1"/>
  <c r="G10" i="1"/>
  <c r="E12" i="1"/>
  <c r="E15" i="1"/>
  <c r="E19" i="1"/>
  <c r="E22" i="1"/>
  <c r="E25" i="1"/>
  <c r="E29" i="1"/>
  <c r="E32" i="1"/>
  <c r="E35" i="1"/>
  <c r="E39" i="1"/>
  <c r="E42" i="1"/>
  <c r="E45" i="1"/>
  <c r="E49" i="1"/>
  <c r="E52" i="1"/>
  <c r="E55" i="1"/>
  <c r="E59" i="1"/>
  <c r="E63" i="1"/>
  <c r="E66" i="1"/>
  <c r="E73" i="1"/>
  <c r="G62" i="1"/>
  <c r="E67" i="1"/>
  <c r="E71" i="1"/>
  <c r="E75" i="1"/>
  <c r="C18" i="1"/>
  <c r="C48" i="1"/>
  <c r="C58" i="1"/>
  <c r="C62" i="1"/>
  <c r="C70" i="1"/>
  <c r="C74" i="1"/>
  <c r="C10" i="1"/>
  <c r="C28" i="1"/>
  <c r="C38" i="1"/>
  <c r="H21" i="1" l="1"/>
  <c r="H22" i="1"/>
  <c r="H30" i="1"/>
  <c r="H26" i="1"/>
  <c r="H57" i="1"/>
  <c r="H17" i="1"/>
  <c r="H59" i="1"/>
  <c r="H19" i="1"/>
  <c r="H69" i="1"/>
  <c r="H23" i="1"/>
  <c r="H54" i="1"/>
  <c r="H14" i="1"/>
  <c r="H25" i="1"/>
  <c r="H77" i="1"/>
  <c r="H55" i="1"/>
  <c r="H15" i="1"/>
  <c r="H64" i="1"/>
  <c r="H20" i="1"/>
  <c r="H51" i="1"/>
  <c r="H11" i="1"/>
  <c r="H52" i="1"/>
  <c r="H12" i="1"/>
  <c r="H60" i="1"/>
  <c r="H16" i="1"/>
  <c r="H47" i="1"/>
  <c r="H44" i="1"/>
  <c r="H41" i="1"/>
  <c r="H50" i="1"/>
  <c r="H79" i="1"/>
  <c r="H37" i="1"/>
  <c r="H33" i="1"/>
  <c r="H45" i="1"/>
  <c r="H53" i="1"/>
  <c r="H75" i="1"/>
  <c r="H42" i="1"/>
  <c r="H71" i="1"/>
  <c r="H39" i="1"/>
  <c r="H46" i="1"/>
  <c r="H76" i="1"/>
  <c r="H34" i="1"/>
  <c r="H80" i="1"/>
  <c r="H66" i="1"/>
  <c r="H61" i="1"/>
  <c r="H63" i="1"/>
  <c r="H49" i="1"/>
  <c r="H56" i="1"/>
  <c r="H13" i="1"/>
  <c r="H67" i="1"/>
  <c r="H43" i="1"/>
  <c r="H72" i="1"/>
  <c r="H31" i="1"/>
  <c r="H32" i="1"/>
  <c r="H40" i="1"/>
  <c r="H68" i="1"/>
  <c r="H27" i="1"/>
  <c r="H78" i="1"/>
  <c r="H35" i="1"/>
  <c r="H81" i="1"/>
  <c r="H73" i="1"/>
  <c r="H29" i="1"/>
  <c r="H36" i="1"/>
  <c r="H65" i="1"/>
  <c r="H24" i="1"/>
  <c r="E58" i="1"/>
  <c r="E48" i="1"/>
  <c r="E18" i="1"/>
  <c r="E74" i="1"/>
  <c r="E70" i="1"/>
  <c r="E62" i="1"/>
  <c r="F82" i="1"/>
  <c r="D82" i="1"/>
  <c r="E38" i="1"/>
  <c r="E28" i="1"/>
  <c r="G82" i="1"/>
  <c r="E10" i="1"/>
  <c r="C82" i="1"/>
  <c r="H62" i="1" l="1"/>
  <c r="H70" i="1"/>
  <c r="H74" i="1"/>
  <c r="H58" i="1"/>
  <c r="H48" i="1"/>
  <c r="H10" i="1"/>
  <c r="H18" i="1"/>
  <c r="H28" i="1"/>
  <c r="H38" i="1"/>
  <c r="E82" i="1"/>
  <c r="H82" i="1" l="1"/>
</calcChain>
</file>

<file path=xl/sharedStrings.xml><?xml version="1.0" encoding="utf-8"?>
<sst xmlns="http://schemas.openxmlformats.org/spreadsheetml/2006/main" count="88" uniqueCount="88">
  <si>
    <t>GOBIERNO DEL ESTADO DE NUEVO LEÓN</t>
  </si>
  <si>
    <t>Estado Analítico del Ejercicio del Presupuesto de Egresos</t>
  </si>
  <si>
    <t>Clasificación por Objeto del Gasto (Capítulo y Concepto)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</si>
  <si>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</si>
  <si>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</si>
  <si>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</si>
  <si>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</si>
  <si>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</si>
  <si>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</si>
  <si>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</si>
  <si>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</si>
  <si>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</si>
  <si>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</si>
  <si>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</si>
  <si>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</si>
  <si>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</si>
  <si>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</si>
  <si>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</si>
  <si>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</si>
  <si>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</si>
  <si>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</si>
  <si>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</si>
  <si>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</si>
  <si>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</si>
  <si>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</si>
  <si>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</si>
  <si>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</si>
  <si>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</si>
  <si>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</si>
  <si>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</si>
  <si>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</si>
  <si>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</si>
  <si>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</si>
  <si>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</si>
  <si>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</si>
  <si>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</si>
  <si>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</si>
  <si>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</si>
  <si>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</si>
  <si>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</si>
  <si>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</si>
  <si>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</si>
  <si>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</si>
  <si>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</si>
  <si>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</si>
  <si>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</si>
  <si>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</si>
  <si>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</si>
  <si>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</si>
  <si>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</si>
  <si>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</si>
  <si>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</si>
  <si>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</si>
  <si>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</si>
  <si>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</si>
  <si>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</si>
  <si>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</si>
  <si>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</si>
  <si>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</si>
  <si>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</si>
  <si>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</si>
  <si>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</si>
  <si>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</si>
  <si>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</si>
  <si>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</si>
  <si>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</si>
  <si>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</si>
  <si>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</si>
  <si>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</si>
  <si>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</si>
  <si>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</si>
  <si>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</si>
  <si>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</si>
  <si>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</si>
  <si>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</si>
  <si>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</si>
  <si>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</si>
  <si>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</si>
  <si>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</si>
  <si>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</si>
  <si>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</si>
  <si>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</si>
  <si>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</si>
  <si>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</si>
  <si>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</si>
  <si>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</si>
  <si>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</si>
  <si>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01 de enero al 30 de junio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</si>
</sst>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 tint="-0.3499862666707357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65" fontId="2" fillId="0" borderId="0" xfId="1" applyNumberFormat="1" applyFont="1"/>
    <xf numFmtId="165" fontId="8" fillId="0" borderId="0" xfId="0" applyNumberFormat="1" applyFont="1"/>
    <xf numFmtId="0" fontId="7" fillId="3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 indent="3"/>
    </xf>
    <xf numFmtId="164" fontId="8" fillId="4" borderId="3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 indent="3"/>
    </xf>
    <xf numFmtId="164" fontId="7" fillId="0" borderId="1" xfId="0" applyNumberFormat="1" applyFont="1" applyBorder="1" applyAlignment="1">
      <alignment horizontal="right" vertical="center" wrapText="1"/>
    </xf>
    <xf numFmtId="0" fontId="8" fillId="0" borderId="12" xfId="0" applyFont="1" applyBorder="1" applyAlignment="1">
      <alignment horizontal="left" vertical="center" wrapText="1" indent="3"/>
    </xf>
    <xf numFmtId="164" fontId="8" fillId="4" borderId="12" xfId="0" applyNumberFormat="1" applyFont="1" applyFill="1" applyBorder="1" applyAlignment="1">
      <alignment horizontal="right" vertical="center" wrapText="1"/>
    </xf>
    <xf numFmtId="165" fontId="8" fillId="0" borderId="3" xfId="1" applyNumberFormat="1" applyFont="1" applyBorder="1" applyAlignment="1">
      <alignment horizontal="left" vertical="center" wrapText="1" indent="3"/>
    </xf>
    <xf numFmtId="0" fontId="7" fillId="0" borderId="2" xfId="0" applyFont="1" applyBorder="1" applyAlignment="1">
      <alignment horizontal="justify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justify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1</xdr:row>
      <xdr:rowOff>104775</xdr:rowOff>
    </xdr:from>
    <xdr:to>
      <xdr:col>7</xdr:col>
      <xdr:colOff>752475</xdr:colOff>
      <xdr:row>5</xdr:row>
      <xdr:rowOff>59160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285750"/>
          <a:ext cx="51435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2:H85"/>
  <sheetViews>
    <sheetView showGridLines="0" tabSelected="1" topLeftCell="B1" zoomScaleNormal="100" zoomScaleSheetLayoutView="100" workbookViewId="0">
      <selection activeCell="B2" sqref="B2:H2"/>
    </sheetView>
  </sheetViews>
  <sheetFormatPr baseColWidth="10" defaultColWidth="11.5703125" defaultRowHeight="14.45" customHeight="1" x14ac:dyDescent="0.25"/>
  <cols>
    <col min="1" max="1" width="5.7109375" style="1" customWidth="1"/>
    <col min="2" max="2" width="58" style="2" customWidth="1"/>
    <col min="3" max="8" width="12.7109375" style="2" customWidth="1"/>
    <col min="9" max="9" width="5.7109375" customWidth="1"/>
    <col min="11" max="11" width="12.85546875" bestFit="1" customWidth="1"/>
    <col min="12" max="12" width="11.7109375" bestFit="1" customWidth="1"/>
    <col min="13" max="13" width="12.85546875" bestFit="1" customWidth="1"/>
    <col min="14" max="16" width="12" bestFit="1" customWidth="1"/>
    <col min="17" max="17" width="11.42578125" customWidth="1"/>
  </cols>
  <sheetData>
    <row r="2" spans="1:8" ht="14.45" customHeight="1" x14ac:dyDescent="0.25">
      <c r="B2" s="19" t="s">
        <v>0</v>
      </c>
      <c r="C2" s="20"/>
      <c r="D2" s="20"/>
      <c r="E2" s="20"/>
      <c r="F2" s="20"/>
      <c r="G2" s="20"/>
      <c r="H2" s="21"/>
    </row>
    <row r="3" spans="1:8" ht="14.45" customHeight="1" x14ac:dyDescent="0.25">
      <c r="B3" s="22" t="s">
        <v>1</v>
      </c>
      <c r="C3" s="23"/>
      <c r="D3" s="23"/>
      <c r="E3" s="23"/>
      <c r="F3" s="23"/>
      <c r="G3" s="23"/>
      <c r="H3" s="24"/>
    </row>
    <row r="4" spans="1:8" ht="14.45" customHeight="1" x14ac:dyDescent="0.25">
      <c r="B4" s="22" t="s">
        <v>2</v>
      </c>
      <c r="C4" s="23"/>
      <c r="D4" s="23"/>
      <c r="E4" s="23"/>
      <c r="F4" s="23"/>
      <c r="G4" s="23"/>
      <c r="H4" s="24"/>
    </row>
    <row r="5" spans="1:8" ht="14.45" customHeight="1" x14ac:dyDescent="0.25">
      <c r="B5" s="25" t="s">
        <v>87</v>
      </c>
      <c r="C5" s="26"/>
      <c r="D5" s="26"/>
      <c r="E5" s="26"/>
      <c r="F5" s="26"/>
      <c r="G5" s="26"/>
      <c r="H5" s="27"/>
    </row>
    <row r="6" spans="1:8" ht="14.45" customHeight="1" x14ac:dyDescent="0.25">
      <c r="B6" s="28" t="s">
        <v>3</v>
      </c>
      <c r="C6" s="29"/>
      <c r="D6" s="29"/>
      <c r="E6" s="29"/>
      <c r="F6" s="29"/>
      <c r="G6" s="29"/>
      <c r="H6" s="30"/>
    </row>
    <row r="7" spans="1:8" ht="14.45" customHeight="1" x14ac:dyDescent="0.25">
      <c r="B7" s="31" t="s">
        <v>6</v>
      </c>
      <c r="C7" s="18" t="s">
        <v>4</v>
      </c>
      <c r="D7" s="18"/>
      <c r="E7" s="18"/>
      <c r="F7" s="18"/>
      <c r="G7" s="18"/>
      <c r="H7" s="18" t="s">
        <v>5</v>
      </c>
    </row>
    <row r="8" spans="1:8" ht="22.5" x14ac:dyDescent="0.25">
      <c r="B8" s="32"/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18"/>
    </row>
    <row r="9" spans="1:8" ht="14.45" customHeight="1" x14ac:dyDescent="0.25">
      <c r="B9" s="33"/>
      <c r="C9" s="5">
        <v>1</v>
      </c>
      <c r="D9" s="5">
        <v>2</v>
      </c>
      <c r="E9" s="5" t="s">
        <v>12</v>
      </c>
      <c r="F9" s="5">
        <v>4</v>
      </c>
      <c r="G9" s="5">
        <v>5</v>
      </c>
      <c r="H9" s="5" t="s">
        <v>13</v>
      </c>
    </row>
    <row r="10" spans="1:8" ht="14.45" customHeight="1" x14ac:dyDescent="0.25">
      <c r="A10" s="17"/>
      <c r="B10" s="13" t="s">
        <v>14</v>
      </c>
      <c r="C10" s="14">
        <f>SUM(C11:C17)</f>
        <v>23095754.91903</v>
      </c>
      <c r="D10" s="14">
        <f>SUM(D11:D17)</f>
        <v>1421077.185220001</v>
      </c>
      <c r="E10" s="14">
        <f>C10+D10</f>
        <v>24516832.104249999</v>
      </c>
      <c r="F10" s="14">
        <f t="shared" ref="F10:G10" si="0">SUM(F11:F17)</f>
        <v>11427510.538539996</v>
      </c>
      <c r="G10" s="14">
        <f t="shared" si="0"/>
        <v>11158197.671539998</v>
      </c>
      <c r="H10" s="14">
        <f>E10-F10</f>
        <v>13089321.565710003</v>
      </c>
    </row>
    <row r="11" spans="1:8" ht="14.45" customHeight="1" x14ac:dyDescent="0.25">
      <c r="B11" s="6" t="s">
        <v>15</v>
      </c>
      <c r="C11" s="7">
        <v>11017676.46996</v>
      </c>
      <c r="D11" s="7">
        <v>758037.95746000053</v>
      </c>
      <c r="E11" s="7">
        <f t="shared" ref="E11:E74" si="1">C11+D11</f>
        <v>11775714.427420001</v>
      </c>
      <c r="F11" s="7">
        <v>6010357.147049997</v>
      </c>
      <c r="G11" s="7">
        <v>6009966.8577699978</v>
      </c>
      <c r="H11" s="7">
        <f t="shared" ref="H11:H74" si="2">E11-F11</f>
        <v>5765357.2803700045</v>
      </c>
    </row>
    <row r="12" spans="1:8" ht="14.45" customHeight="1" x14ac:dyDescent="0.25">
      <c r="B12" s="6" t="s">
        <v>16</v>
      </c>
      <c r="C12" s="7">
        <v>448679.01929999999</v>
      </c>
      <c r="D12" s="7">
        <v>143101.89456000004</v>
      </c>
      <c r="E12" s="7">
        <f t="shared" si="1"/>
        <v>591780.91385999997</v>
      </c>
      <c r="F12" s="7">
        <v>280933.76368000003</v>
      </c>
      <c r="G12" s="7">
        <v>274725.85268000001</v>
      </c>
      <c r="H12" s="7">
        <f t="shared" si="2"/>
        <v>310847.15017999994</v>
      </c>
    </row>
    <row r="13" spans="1:8" ht="14.45" customHeight="1" x14ac:dyDescent="0.25">
      <c r="B13" s="6" t="s">
        <v>17</v>
      </c>
      <c r="C13" s="7">
        <v>2776174.1021000003</v>
      </c>
      <c r="D13" s="7">
        <v>523198.12746000045</v>
      </c>
      <c r="E13" s="7">
        <f t="shared" si="1"/>
        <v>3299372.2295600008</v>
      </c>
      <c r="F13" s="7">
        <v>1020458.0975200002</v>
      </c>
      <c r="G13" s="7">
        <v>1018138.0190300003</v>
      </c>
      <c r="H13" s="7">
        <f t="shared" si="2"/>
        <v>2278914.1320400005</v>
      </c>
    </row>
    <row r="14" spans="1:8" ht="14.45" customHeight="1" x14ac:dyDescent="0.25">
      <c r="B14" s="6" t="s">
        <v>18</v>
      </c>
      <c r="C14" s="7">
        <v>2398191.3236599984</v>
      </c>
      <c r="D14" s="7">
        <v>356130.37020999996</v>
      </c>
      <c r="E14" s="7">
        <f t="shared" si="1"/>
        <v>2754321.6938699982</v>
      </c>
      <c r="F14" s="7">
        <v>1267713.9486199974</v>
      </c>
      <c r="G14" s="7">
        <v>1160622.1075399995</v>
      </c>
      <c r="H14" s="7">
        <f t="shared" si="2"/>
        <v>1486607.7452500009</v>
      </c>
    </row>
    <row r="15" spans="1:8" ht="14.45" customHeight="1" x14ac:dyDescent="0.25">
      <c r="B15" s="6" t="s">
        <v>19</v>
      </c>
      <c r="C15" s="7">
        <v>5496839.2396800006</v>
      </c>
      <c r="D15" s="7">
        <v>310471.48095000023</v>
      </c>
      <c r="E15" s="7">
        <f t="shared" si="1"/>
        <v>5807310.7206300013</v>
      </c>
      <c r="F15" s="7">
        <v>2722604.81268</v>
      </c>
      <c r="G15" s="7">
        <v>2569302.0655299998</v>
      </c>
      <c r="H15" s="7">
        <f t="shared" si="2"/>
        <v>3084705.9079500013</v>
      </c>
    </row>
    <row r="16" spans="1:8" ht="14.45" customHeight="1" x14ac:dyDescent="0.25">
      <c r="B16" s="6" t="s">
        <v>20</v>
      </c>
      <c r="C16" s="7">
        <v>693723.21811999998</v>
      </c>
      <c r="D16" s="7">
        <v>-687845.05989000003</v>
      </c>
      <c r="E16" s="7">
        <f t="shared" si="1"/>
        <v>5878.1582299999427</v>
      </c>
      <c r="F16" s="7">
        <v>0</v>
      </c>
      <c r="G16" s="7">
        <v>0</v>
      </c>
      <c r="H16" s="7">
        <f t="shared" si="2"/>
        <v>5878.1582299999427</v>
      </c>
    </row>
    <row r="17" spans="1:8" ht="14.45" customHeight="1" x14ac:dyDescent="0.25">
      <c r="B17" s="6" t="s">
        <v>21</v>
      </c>
      <c r="C17" s="7">
        <v>264471.54621</v>
      </c>
      <c r="D17" s="7">
        <v>17982.414469999982</v>
      </c>
      <c r="E17" s="7">
        <f t="shared" si="1"/>
        <v>282453.96067999996</v>
      </c>
      <c r="F17" s="7">
        <v>125442.76899</v>
      </c>
      <c r="G17" s="7">
        <v>125442.76899</v>
      </c>
      <c r="H17" s="7">
        <f t="shared" si="2"/>
        <v>157011.19168999995</v>
      </c>
    </row>
    <row r="18" spans="1:8" ht="14.45" customHeight="1" x14ac:dyDescent="0.25">
      <c r="A18" s="17"/>
      <c r="B18" s="15" t="s">
        <v>22</v>
      </c>
      <c r="C18" s="16">
        <f>SUM(C19:C27)</f>
        <v>1115054.6577099999</v>
      </c>
      <c r="D18" s="16">
        <f>SUM(D19:D27)</f>
        <v>305136.30907000008</v>
      </c>
      <c r="E18" s="16">
        <f t="shared" si="1"/>
        <v>1420190.9667799999</v>
      </c>
      <c r="F18" s="16">
        <f t="shared" ref="F18:G18" si="3">SUM(F19:F27)</f>
        <v>476720.37657999992</v>
      </c>
      <c r="G18" s="16">
        <f t="shared" si="3"/>
        <v>340708.05942000006</v>
      </c>
      <c r="H18" s="16">
        <f t="shared" si="2"/>
        <v>943470.59019999998</v>
      </c>
    </row>
    <row r="19" spans="1:8" ht="14.45" customHeight="1" x14ac:dyDescent="0.25">
      <c r="B19" s="6" t="s">
        <v>23</v>
      </c>
      <c r="C19" s="7">
        <v>128813.36787999992</v>
      </c>
      <c r="D19" s="7">
        <v>21717.294989999991</v>
      </c>
      <c r="E19" s="7">
        <f t="shared" si="1"/>
        <v>150530.66286999991</v>
      </c>
      <c r="F19" s="7">
        <v>25755.067870000006</v>
      </c>
      <c r="G19" s="7">
        <v>4660.9928799999971</v>
      </c>
      <c r="H19" s="7">
        <f t="shared" si="2"/>
        <v>124775.59499999991</v>
      </c>
    </row>
    <row r="20" spans="1:8" ht="14.45" customHeight="1" x14ac:dyDescent="0.25">
      <c r="B20" s="6" t="s">
        <v>24</v>
      </c>
      <c r="C20" s="7">
        <v>508371.70232999994</v>
      </c>
      <c r="D20" s="7">
        <v>197038.19783000002</v>
      </c>
      <c r="E20" s="7">
        <f t="shared" si="1"/>
        <v>705409.90015999996</v>
      </c>
      <c r="F20" s="7">
        <v>152409.97135000001</v>
      </c>
      <c r="G20" s="7">
        <v>114181.27188999997</v>
      </c>
      <c r="H20" s="7">
        <f t="shared" si="2"/>
        <v>552999.92880999995</v>
      </c>
    </row>
    <row r="21" spans="1:8" ht="14.45" customHeight="1" x14ac:dyDescent="0.25">
      <c r="B21" s="6" t="s">
        <v>25</v>
      </c>
      <c r="C21" s="7">
        <v>0</v>
      </c>
      <c r="D21" s="7">
        <v>0</v>
      </c>
      <c r="E21" s="7">
        <f t="shared" si="1"/>
        <v>0</v>
      </c>
      <c r="F21" s="7">
        <v>0</v>
      </c>
      <c r="G21" s="7">
        <v>0</v>
      </c>
      <c r="H21" s="7">
        <f t="shared" si="2"/>
        <v>0</v>
      </c>
    </row>
    <row r="22" spans="1:8" ht="14.45" customHeight="1" x14ac:dyDescent="0.25">
      <c r="B22" s="6" t="s">
        <v>26</v>
      </c>
      <c r="C22" s="7">
        <v>13968.771170000005</v>
      </c>
      <c r="D22" s="7">
        <v>148.84299999999919</v>
      </c>
      <c r="E22" s="7">
        <f t="shared" si="1"/>
        <v>14117.614170000004</v>
      </c>
      <c r="F22" s="7">
        <v>5088.5163300000022</v>
      </c>
      <c r="G22" s="7">
        <v>935.20113000000015</v>
      </c>
      <c r="H22" s="7">
        <f t="shared" si="2"/>
        <v>9029.0978400000022</v>
      </c>
    </row>
    <row r="23" spans="1:8" ht="14.45" customHeight="1" x14ac:dyDescent="0.25">
      <c r="B23" s="6" t="s">
        <v>27</v>
      </c>
      <c r="C23" s="7">
        <v>9551.7717699999994</v>
      </c>
      <c r="D23" s="7">
        <v>30229.037400000005</v>
      </c>
      <c r="E23" s="7">
        <f t="shared" si="1"/>
        <v>39780.809170000008</v>
      </c>
      <c r="F23" s="7">
        <v>1843.1293899999996</v>
      </c>
      <c r="G23" s="7">
        <v>69.346609999999998</v>
      </c>
      <c r="H23" s="7">
        <f t="shared" si="2"/>
        <v>37937.679780000006</v>
      </c>
    </row>
    <row r="24" spans="1:8" ht="14.45" customHeight="1" x14ac:dyDescent="0.25">
      <c r="B24" s="6" t="s">
        <v>28</v>
      </c>
      <c r="C24" s="7">
        <v>429407.10610000009</v>
      </c>
      <c r="D24" s="7">
        <v>-38097.40893999995</v>
      </c>
      <c r="E24" s="7">
        <f t="shared" si="1"/>
        <v>391309.69716000016</v>
      </c>
      <c r="F24" s="7">
        <v>272352.67490999989</v>
      </c>
      <c r="G24" s="7">
        <v>206854.87305000002</v>
      </c>
      <c r="H24" s="7">
        <f t="shared" si="2"/>
        <v>118957.02225000027</v>
      </c>
    </row>
    <row r="25" spans="1:8" ht="14.45" customHeight="1" x14ac:dyDescent="0.25">
      <c r="B25" s="6" t="s">
        <v>29</v>
      </c>
      <c r="C25" s="7">
        <v>10571.96904</v>
      </c>
      <c r="D25" s="7">
        <v>35351.935690000013</v>
      </c>
      <c r="E25" s="7">
        <f t="shared" si="1"/>
        <v>45923.904730000009</v>
      </c>
      <c r="F25" s="7">
        <v>12471.35569</v>
      </c>
      <c r="G25" s="7">
        <v>10086.980790000001</v>
      </c>
      <c r="H25" s="7">
        <f t="shared" si="2"/>
        <v>33452.549040000013</v>
      </c>
    </row>
    <row r="26" spans="1:8" ht="14.45" customHeight="1" x14ac:dyDescent="0.25">
      <c r="B26" s="6" t="s">
        <v>30</v>
      </c>
      <c r="C26" s="7">
        <v>605.58960000000002</v>
      </c>
      <c r="D26" s="7">
        <v>55083.46817</v>
      </c>
      <c r="E26" s="7">
        <f t="shared" si="1"/>
        <v>55689.057769999999</v>
      </c>
      <c r="F26" s="7">
        <v>2686.0681600000003</v>
      </c>
      <c r="G26" s="7">
        <v>2686.0681600000003</v>
      </c>
      <c r="H26" s="7">
        <f t="shared" si="2"/>
        <v>53002.989609999997</v>
      </c>
    </row>
    <row r="27" spans="1:8" ht="14.45" customHeight="1" x14ac:dyDescent="0.25">
      <c r="B27" s="6" t="s">
        <v>31</v>
      </c>
      <c r="C27" s="7">
        <v>13764.379820000002</v>
      </c>
      <c r="D27" s="7">
        <v>3664.9409300000002</v>
      </c>
      <c r="E27" s="7">
        <f t="shared" si="1"/>
        <v>17429.320750000003</v>
      </c>
      <c r="F27" s="7">
        <v>4113.5928799999974</v>
      </c>
      <c r="G27" s="7">
        <v>1233.3249099999998</v>
      </c>
      <c r="H27" s="7">
        <f t="shared" si="2"/>
        <v>13315.727870000006</v>
      </c>
    </row>
    <row r="28" spans="1:8" ht="14.45" customHeight="1" x14ac:dyDescent="0.25">
      <c r="A28" s="17"/>
      <c r="B28" s="15" t="s">
        <v>32</v>
      </c>
      <c r="C28" s="16">
        <f>SUM(C29:C37)</f>
        <v>2862743.3453299999</v>
      </c>
      <c r="D28" s="16">
        <f>SUM(D29:D37)</f>
        <v>4048726.0687500006</v>
      </c>
      <c r="E28" s="16">
        <f t="shared" si="1"/>
        <v>6911469.4140800005</v>
      </c>
      <c r="F28" s="16">
        <f t="shared" ref="F28:G28" si="4">SUM(F29:F37)</f>
        <v>2707505.2627499998</v>
      </c>
      <c r="G28" s="16">
        <f t="shared" si="4"/>
        <v>1925479.3462600005</v>
      </c>
      <c r="H28" s="16">
        <f t="shared" si="2"/>
        <v>4203964.1513300007</v>
      </c>
    </row>
    <row r="29" spans="1:8" ht="14.45" customHeight="1" x14ac:dyDescent="0.25">
      <c r="B29" s="6" t="s">
        <v>33</v>
      </c>
      <c r="C29" s="7">
        <v>515881.54023999994</v>
      </c>
      <c r="D29" s="7">
        <v>6205.761539999995</v>
      </c>
      <c r="E29" s="7">
        <f t="shared" si="1"/>
        <v>522087.30177999992</v>
      </c>
      <c r="F29" s="7">
        <v>231366.61730000007</v>
      </c>
      <c r="G29" s="7">
        <v>156693.47656000007</v>
      </c>
      <c r="H29" s="7">
        <f t="shared" si="2"/>
        <v>290720.68447999982</v>
      </c>
    </row>
    <row r="30" spans="1:8" ht="14.45" customHeight="1" x14ac:dyDescent="0.25">
      <c r="B30" s="6" t="s">
        <v>34</v>
      </c>
      <c r="C30" s="7">
        <v>506763.33729000005</v>
      </c>
      <c r="D30" s="7">
        <v>1222814.8276399998</v>
      </c>
      <c r="E30" s="7">
        <f t="shared" si="1"/>
        <v>1729578.16493</v>
      </c>
      <c r="F30" s="7">
        <v>628936.33233999938</v>
      </c>
      <c r="G30" s="7">
        <v>378240.7076299999</v>
      </c>
      <c r="H30" s="7">
        <f t="shared" si="2"/>
        <v>1100641.8325900007</v>
      </c>
    </row>
    <row r="31" spans="1:8" ht="14.45" customHeight="1" x14ac:dyDescent="0.25">
      <c r="B31" s="6" t="s">
        <v>35</v>
      </c>
      <c r="C31" s="7">
        <v>460022.32886000001</v>
      </c>
      <c r="D31" s="7">
        <v>1863367.0817000004</v>
      </c>
      <c r="E31" s="7">
        <f t="shared" si="1"/>
        <v>2323389.4105600007</v>
      </c>
      <c r="F31" s="7">
        <v>710654.80753000046</v>
      </c>
      <c r="G31" s="7">
        <v>639730.0298200004</v>
      </c>
      <c r="H31" s="7">
        <f t="shared" si="2"/>
        <v>1612734.6030300003</v>
      </c>
    </row>
    <row r="32" spans="1:8" ht="14.45" customHeight="1" x14ac:dyDescent="0.25">
      <c r="B32" s="6" t="s">
        <v>36</v>
      </c>
      <c r="C32" s="7">
        <v>127995.53719</v>
      </c>
      <c r="D32" s="7">
        <v>60656.439899999998</v>
      </c>
      <c r="E32" s="7">
        <f t="shared" si="1"/>
        <v>188651.97709</v>
      </c>
      <c r="F32" s="7">
        <v>51097.909390000001</v>
      </c>
      <c r="G32" s="7">
        <v>37070.826080000006</v>
      </c>
      <c r="H32" s="7">
        <f t="shared" si="2"/>
        <v>137554.06770000001</v>
      </c>
    </row>
    <row r="33" spans="1:8" ht="14.45" customHeight="1" x14ac:dyDescent="0.25">
      <c r="B33" s="6" t="s">
        <v>37</v>
      </c>
      <c r="C33" s="7">
        <v>198461.23936000004</v>
      </c>
      <c r="D33" s="7">
        <v>422281.05471000005</v>
      </c>
      <c r="E33" s="7">
        <f t="shared" si="1"/>
        <v>620742.29407000006</v>
      </c>
      <c r="F33" s="7">
        <v>290269.74564000004</v>
      </c>
      <c r="G33" s="7">
        <v>232214.25479000009</v>
      </c>
      <c r="H33" s="7">
        <f t="shared" si="2"/>
        <v>330472.54843000002</v>
      </c>
    </row>
    <row r="34" spans="1:8" ht="14.45" customHeight="1" x14ac:dyDescent="0.25">
      <c r="B34" s="6" t="s">
        <v>38</v>
      </c>
      <c r="C34" s="7">
        <v>258686.00644</v>
      </c>
      <c r="D34" s="7">
        <v>102683.77309999999</v>
      </c>
      <c r="E34" s="7">
        <f t="shared" si="1"/>
        <v>361369.77954000002</v>
      </c>
      <c r="F34" s="7">
        <v>167271.67632999999</v>
      </c>
      <c r="G34" s="7">
        <v>154629.56516</v>
      </c>
      <c r="H34" s="7">
        <f t="shared" si="2"/>
        <v>194098.10321000003</v>
      </c>
    </row>
    <row r="35" spans="1:8" ht="14.45" customHeight="1" x14ac:dyDescent="0.25">
      <c r="B35" s="6" t="s">
        <v>39</v>
      </c>
      <c r="C35" s="7">
        <v>38179.666490000018</v>
      </c>
      <c r="D35" s="7">
        <v>6825.6307000000006</v>
      </c>
      <c r="E35" s="7">
        <f t="shared" si="1"/>
        <v>45005.297190000019</v>
      </c>
      <c r="F35" s="7">
        <v>19016.239200000004</v>
      </c>
      <c r="G35" s="7">
        <v>18276.052680000008</v>
      </c>
      <c r="H35" s="7">
        <f t="shared" si="2"/>
        <v>25989.057990000016</v>
      </c>
    </row>
    <row r="36" spans="1:8" ht="14.45" customHeight="1" x14ac:dyDescent="0.25">
      <c r="B36" s="6" t="s">
        <v>40</v>
      </c>
      <c r="C36" s="7">
        <v>31688.776890000005</v>
      </c>
      <c r="D36" s="7">
        <v>155997.57474000001</v>
      </c>
      <c r="E36" s="7">
        <f t="shared" si="1"/>
        <v>187686.35163000002</v>
      </c>
      <c r="F36" s="7">
        <v>70184.384569999995</v>
      </c>
      <c r="G36" s="7">
        <v>28612.976590000002</v>
      </c>
      <c r="H36" s="7">
        <f t="shared" si="2"/>
        <v>117501.96706000002</v>
      </c>
    </row>
    <row r="37" spans="1:8" ht="14.45" customHeight="1" x14ac:dyDescent="0.25">
      <c r="B37" s="6" t="s">
        <v>41</v>
      </c>
      <c r="C37" s="7">
        <v>725064.91256999993</v>
      </c>
      <c r="D37" s="7">
        <v>207893.92472000001</v>
      </c>
      <c r="E37" s="7">
        <f t="shared" si="1"/>
        <v>932958.83728999994</v>
      </c>
      <c r="F37" s="7">
        <v>538707.5504500001</v>
      </c>
      <c r="G37" s="7">
        <v>280011.45694999996</v>
      </c>
      <c r="H37" s="7">
        <f t="shared" si="2"/>
        <v>394251.28683999984</v>
      </c>
    </row>
    <row r="38" spans="1:8" ht="14.45" customHeight="1" x14ac:dyDescent="0.25">
      <c r="A38" s="17"/>
      <c r="B38" s="15" t="s">
        <v>42</v>
      </c>
      <c r="C38" s="16">
        <f>SUM(C39:C47)</f>
        <v>31505777.540970005</v>
      </c>
      <c r="D38" s="16">
        <f>SUM(D39:D47)</f>
        <v>17339913.015720002</v>
      </c>
      <c r="E38" s="16">
        <f t="shared" si="1"/>
        <v>48845690.556690007</v>
      </c>
      <c r="F38" s="16">
        <f t="shared" ref="F38:G38" si="5">SUM(F39:F47)</f>
        <v>25729855.216869991</v>
      </c>
      <c r="G38" s="16">
        <f t="shared" si="5"/>
        <v>23533324.202970009</v>
      </c>
      <c r="H38" s="16">
        <f t="shared" si="2"/>
        <v>23115835.339820016</v>
      </c>
    </row>
    <row r="39" spans="1:8" ht="14.45" customHeight="1" x14ac:dyDescent="0.25">
      <c r="B39" s="6" t="s">
        <v>43</v>
      </c>
      <c r="C39" s="7">
        <v>20959946.935130008</v>
      </c>
      <c r="D39" s="7">
        <v>13634353.944529995</v>
      </c>
      <c r="E39" s="7">
        <f t="shared" si="1"/>
        <v>34594300.879660003</v>
      </c>
      <c r="F39" s="7">
        <v>21145621.532219987</v>
      </c>
      <c r="G39" s="7">
        <v>19286016.31375001</v>
      </c>
      <c r="H39" s="7">
        <f t="shared" si="2"/>
        <v>13448679.347440016</v>
      </c>
    </row>
    <row r="40" spans="1:8" ht="14.45" customHeight="1" x14ac:dyDescent="0.25">
      <c r="B40" s="10" t="s">
        <v>44</v>
      </c>
      <c r="C40" s="11">
        <v>6347485.7113699997</v>
      </c>
      <c r="D40" s="11">
        <v>3771613.5448700031</v>
      </c>
      <c r="E40" s="11">
        <f t="shared" si="1"/>
        <v>10119099.256240003</v>
      </c>
      <c r="F40" s="11">
        <v>2894588.0329400022</v>
      </c>
      <c r="G40" s="11">
        <v>2709598.3545299978</v>
      </c>
      <c r="H40" s="11">
        <f t="shared" si="2"/>
        <v>7224511.2233000007</v>
      </c>
    </row>
    <row r="41" spans="1:8" ht="14.45" customHeight="1" x14ac:dyDescent="0.25">
      <c r="B41" s="6" t="s">
        <v>45</v>
      </c>
      <c r="C41" s="7">
        <v>121299.85400000001</v>
      </c>
      <c r="D41" s="7">
        <v>4764</v>
      </c>
      <c r="E41" s="7">
        <f t="shared" si="1"/>
        <v>126063.85400000001</v>
      </c>
      <c r="F41" s="7">
        <v>26400</v>
      </c>
      <c r="G41" s="7">
        <v>7000</v>
      </c>
      <c r="H41" s="7">
        <f t="shared" si="2"/>
        <v>99663.854000000007</v>
      </c>
    </row>
    <row r="42" spans="1:8" ht="14.45" customHeight="1" x14ac:dyDescent="0.25">
      <c r="B42" s="6" t="s">
        <v>46</v>
      </c>
      <c r="C42" s="7">
        <v>1382034.7049200002</v>
      </c>
      <c r="D42" s="7">
        <v>-108988.43674999999</v>
      </c>
      <c r="E42" s="7">
        <f t="shared" si="1"/>
        <v>1273046.2681700001</v>
      </c>
      <c r="F42" s="7">
        <v>713330.80852000008</v>
      </c>
      <c r="G42" s="7">
        <v>580861.6373200001</v>
      </c>
      <c r="H42" s="7">
        <f t="shared" si="2"/>
        <v>559715.45964999998</v>
      </c>
    </row>
    <row r="43" spans="1:8" ht="14.45" customHeight="1" x14ac:dyDescent="0.25">
      <c r="B43" s="6" t="s">
        <v>47</v>
      </c>
      <c r="C43" s="7">
        <v>2695010.33555</v>
      </c>
      <c r="D43" s="7">
        <v>35038.829049999775</v>
      </c>
      <c r="E43" s="7">
        <f t="shared" si="1"/>
        <v>2730049.1645999998</v>
      </c>
      <c r="F43" s="7">
        <v>946783.70917000005</v>
      </c>
      <c r="G43" s="7">
        <v>946783.70917000005</v>
      </c>
      <c r="H43" s="7">
        <f t="shared" si="2"/>
        <v>1783265.4554299996</v>
      </c>
    </row>
    <row r="44" spans="1:8" ht="14.45" customHeight="1" x14ac:dyDescent="0.25">
      <c r="B44" s="6" t="s">
        <v>48</v>
      </c>
      <c r="C44" s="7">
        <v>0</v>
      </c>
      <c r="D44" s="7">
        <v>0</v>
      </c>
      <c r="E44" s="7">
        <f t="shared" si="1"/>
        <v>0</v>
      </c>
      <c r="F44" s="7">
        <v>0</v>
      </c>
      <c r="G44" s="7">
        <v>0</v>
      </c>
      <c r="H44" s="7">
        <f t="shared" si="2"/>
        <v>0</v>
      </c>
    </row>
    <row r="45" spans="1:8" ht="14.45" customHeight="1" x14ac:dyDescent="0.25">
      <c r="B45" s="6" t="s">
        <v>49</v>
      </c>
      <c r="C45" s="7">
        <v>0</v>
      </c>
      <c r="D45" s="7">
        <v>0</v>
      </c>
      <c r="E45" s="7">
        <f t="shared" si="1"/>
        <v>0</v>
      </c>
      <c r="F45" s="7">
        <v>0</v>
      </c>
      <c r="G45" s="7">
        <v>0</v>
      </c>
      <c r="H45" s="7">
        <f t="shared" si="2"/>
        <v>0</v>
      </c>
    </row>
    <row r="46" spans="1:8" ht="14.45" customHeight="1" x14ac:dyDescent="0.25">
      <c r="B46" s="6" t="s">
        <v>50</v>
      </c>
      <c r="C46" s="7">
        <v>0</v>
      </c>
      <c r="D46" s="7">
        <v>3131.13402</v>
      </c>
      <c r="E46" s="7">
        <f t="shared" si="1"/>
        <v>3131.13402</v>
      </c>
      <c r="F46" s="7">
        <v>3131.13402</v>
      </c>
      <c r="G46" s="7">
        <v>3064.1881999999996</v>
      </c>
      <c r="H46" s="7">
        <f t="shared" si="2"/>
        <v>0</v>
      </c>
    </row>
    <row r="47" spans="1:8" ht="14.45" customHeight="1" x14ac:dyDescent="0.25">
      <c r="B47" s="6" t="s">
        <v>51</v>
      </c>
      <c r="C47" s="7">
        <v>0</v>
      </c>
      <c r="D47" s="7">
        <v>0</v>
      </c>
      <c r="E47" s="7">
        <f t="shared" si="1"/>
        <v>0</v>
      </c>
      <c r="F47" s="7">
        <v>0</v>
      </c>
      <c r="G47" s="7">
        <v>0</v>
      </c>
      <c r="H47" s="7">
        <f t="shared" si="2"/>
        <v>0</v>
      </c>
    </row>
    <row r="48" spans="1:8" ht="14.45" customHeight="1" x14ac:dyDescent="0.25">
      <c r="A48" s="17"/>
      <c r="B48" s="15" t="s">
        <v>52</v>
      </c>
      <c r="C48" s="16">
        <f>SUM(C49:C57)</f>
        <v>1458963.9666899997</v>
      </c>
      <c r="D48" s="16">
        <f>SUM(D49:D57)</f>
        <v>-193376.24719999998</v>
      </c>
      <c r="E48" s="16">
        <f t="shared" si="1"/>
        <v>1265587.7194899996</v>
      </c>
      <c r="F48" s="16">
        <f t="shared" ref="F48:G48" si="6">SUM(F49:F57)</f>
        <v>307261.85996000003</v>
      </c>
      <c r="G48" s="16">
        <f t="shared" si="6"/>
        <v>211430.14063000004</v>
      </c>
      <c r="H48" s="16">
        <f t="shared" si="2"/>
        <v>958325.85952999955</v>
      </c>
    </row>
    <row r="49" spans="1:8" ht="14.45" customHeight="1" x14ac:dyDescent="0.25">
      <c r="B49" s="6" t="s">
        <v>53</v>
      </c>
      <c r="C49" s="7">
        <v>300296.06814999995</v>
      </c>
      <c r="D49" s="7">
        <v>-169460.98070999997</v>
      </c>
      <c r="E49" s="7">
        <f t="shared" si="1"/>
        <v>130835.08743999997</v>
      </c>
      <c r="F49" s="7">
        <v>21957.38579</v>
      </c>
      <c r="G49" s="7">
        <v>21144.621520000004</v>
      </c>
      <c r="H49" s="7">
        <f t="shared" si="2"/>
        <v>108877.70164999997</v>
      </c>
    </row>
    <row r="50" spans="1:8" ht="14.45" customHeight="1" x14ac:dyDescent="0.25">
      <c r="B50" s="6" t="s">
        <v>54</v>
      </c>
      <c r="C50" s="7">
        <v>8373.5027599999994</v>
      </c>
      <c r="D50" s="7">
        <v>1597.4562799999999</v>
      </c>
      <c r="E50" s="7">
        <f t="shared" si="1"/>
        <v>9970.9590399999997</v>
      </c>
      <c r="F50" s="7">
        <v>1681.4537399999997</v>
      </c>
      <c r="G50" s="7">
        <v>340.15259999999995</v>
      </c>
      <c r="H50" s="7">
        <f t="shared" si="2"/>
        <v>8289.5053000000007</v>
      </c>
    </row>
    <row r="51" spans="1:8" ht="14.45" customHeight="1" x14ac:dyDescent="0.25">
      <c r="B51" s="6" t="s">
        <v>55</v>
      </c>
      <c r="C51" s="7">
        <v>0</v>
      </c>
      <c r="D51" s="7">
        <v>550</v>
      </c>
      <c r="E51" s="7">
        <f t="shared" si="1"/>
        <v>550</v>
      </c>
      <c r="F51" s="7">
        <v>0</v>
      </c>
      <c r="G51" s="7">
        <v>0</v>
      </c>
      <c r="H51" s="7">
        <f t="shared" si="2"/>
        <v>550</v>
      </c>
    </row>
    <row r="52" spans="1:8" ht="14.45" customHeight="1" x14ac:dyDescent="0.25">
      <c r="B52" s="6" t="s">
        <v>56</v>
      </c>
      <c r="C52" s="7">
        <v>681166.12930000003</v>
      </c>
      <c r="D52" s="7">
        <v>-353689.76705999998</v>
      </c>
      <c r="E52" s="7">
        <f t="shared" si="1"/>
        <v>327476.36224000005</v>
      </c>
      <c r="F52" s="7">
        <v>127843.36635</v>
      </c>
      <c r="G52" s="7">
        <v>37975.683400000002</v>
      </c>
      <c r="H52" s="7">
        <f t="shared" si="2"/>
        <v>199632.99589000005</v>
      </c>
    </row>
    <row r="53" spans="1:8" ht="14.45" customHeight="1" x14ac:dyDescent="0.25">
      <c r="B53" s="6" t="s">
        <v>57</v>
      </c>
      <c r="C53" s="7">
        <v>100776.57131</v>
      </c>
      <c r="D53" s="7">
        <v>262239.09499000001</v>
      </c>
      <c r="E53" s="7">
        <f t="shared" si="1"/>
        <v>363015.66630000004</v>
      </c>
      <c r="F53" s="7">
        <v>39988.56620999999</v>
      </c>
      <c r="G53" s="7">
        <v>39988.56620999999</v>
      </c>
      <c r="H53" s="7">
        <f t="shared" si="2"/>
        <v>323027.10009000008</v>
      </c>
    </row>
    <row r="54" spans="1:8" ht="14.45" customHeight="1" x14ac:dyDescent="0.25">
      <c r="B54" s="6" t="s">
        <v>58</v>
      </c>
      <c r="C54" s="7">
        <v>136299.54491</v>
      </c>
      <c r="D54" s="7">
        <v>13188.192250000004</v>
      </c>
      <c r="E54" s="7">
        <f t="shared" si="1"/>
        <v>149487.73715999999</v>
      </c>
      <c r="F54" s="7">
        <v>22813.759610000001</v>
      </c>
      <c r="G54" s="7">
        <v>21602.194439999999</v>
      </c>
      <c r="H54" s="7">
        <f t="shared" si="2"/>
        <v>126673.97754999998</v>
      </c>
    </row>
    <row r="55" spans="1:8" ht="14.45" customHeight="1" x14ac:dyDescent="0.25">
      <c r="B55" s="6" t="s">
        <v>59</v>
      </c>
      <c r="C55" s="7">
        <v>50000</v>
      </c>
      <c r="D55" s="7">
        <v>-50000</v>
      </c>
      <c r="E55" s="7">
        <f t="shared" si="1"/>
        <v>0</v>
      </c>
      <c r="F55" s="7">
        <v>0</v>
      </c>
      <c r="G55" s="7">
        <v>0</v>
      </c>
      <c r="H55" s="7">
        <f t="shared" si="2"/>
        <v>0</v>
      </c>
    </row>
    <row r="56" spans="1:8" ht="14.45" customHeight="1" x14ac:dyDescent="0.25">
      <c r="B56" s="6" t="s">
        <v>60</v>
      </c>
      <c r="C56" s="7">
        <v>75805.238489999989</v>
      </c>
      <c r="D56" s="7">
        <v>5533.8943700000045</v>
      </c>
      <c r="E56" s="7">
        <f t="shared" si="1"/>
        <v>81339.132859999998</v>
      </c>
      <c r="F56" s="7">
        <v>37791.394740000003</v>
      </c>
      <c r="G56" s="7">
        <v>37791.394740000003</v>
      </c>
      <c r="H56" s="7">
        <f t="shared" si="2"/>
        <v>43547.738119999995</v>
      </c>
    </row>
    <row r="57" spans="1:8" ht="14.45" customHeight="1" x14ac:dyDescent="0.25">
      <c r="B57" s="6" t="s">
        <v>61</v>
      </c>
      <c r="C57" s="7">
        <v>106246.91177000001</v>
      </c>
      <c r="D57" s="7">
        <v>96665.862680000006</v>
      </c>
      <c r="E57" s="7">
        <f t="shared" si="1"/>
        <v>202912.77445000003</v>
      </c>
      <c r="F57" s="7">
        <v>55185.933519999999</v>
      </c>
      <c r="G57" s="7">
        <v>52587.527719999998</v>
      </c>
      <c r="H57" s="7">
        <f t="shared" si="2"/>
        <v>147726.84093000003</v>
      </c>
    </row>
    <row r="58" spans="1:8" ht="14.45" customHeight="1" x14ac:dyDescent="0.25">
      <c r="A58" s="17"/>
      <c r="B58" s="15" t="s">
        <v>62</v>
      </c>
      <c r="C58" s="16">
        <f>SUM(C59:C61)</f>
        <v>13666506.82344</v>
      </c>
      <c r="D58" s="16">
        <f>SUM(D59:D61)</f>
        <v>-476188.70603999979</v>
      </c>
      <c r="E58" s="16">
        <f t="shared" si="1"/>
        <v>13190318.1174</v>
      </c>
      <c r="F58" s="16">
        <f t="shared" ref="F58:G58" si="7">SUM(F59:F61)</f>
        <v>3841784.7761400007</v>
      </c>
      <c r="G58" s="16">
        <f t="shared" si="7"/>
        <v>2560266.8136000005</v>
      </c>
      <c r="H58" s="16">
        <f t="shared" si="2"/>
        <v>9348533.3412599992</v>
      </c>
    </row>
    <row r="59" spans="1:8" ht="14.45" customHeight="1" x14ac:dyDescent="0.25">
      <c r="B59" s="6" t="s">
        <v>63</v>
      </c>
      <c r="C59" s="7">
        <v>6420481.1007200005</v>
      </c>
      <c r="D59" s="7">
        <v>89873.221460000204</v>
      </c>
      <c r="E59" s="7">
        <f t="shared" si="1"/>
        <v>6510354.3221800011</v>
      </c>
      <c r="F59" s="7">
        <v>1898041.5500100008</v>
      </c>
      <c r="G59" s="7">
        <v>1593813.7878100004</v>
      </c>
      <c r="H59" s="7">
        <f t="shared" si="2"/>
        <v>4612312.7721699998</v>
      </c>
    </row>
    <row r="60" spans="1:8" ht="14.45" customHeight="1" x14ac:dyDescent="0.25">
      <c r="B60" s="6" t="s">
        <v>64</v>
      </c>
      <c r="C60" s="7">
        <v>7246025.72272</v>
      </c>
      <c r="D60" s="7">
        <v>-566061.92749999999</v>
      </c>
      <c r="E60" s="7">
        <f t="shared" si="1"/>
        <v>6679963.7952199997</v>
      </c>
      <c r="F60" s="7">
        <v>1943743.2261300001</v>
      </c>
      <c r="G60" s="7">
        <v>966453.02578999999</v>
      </c>
      <c r="H60" s="7">
        <f t="shared" si="2"/>
        <v>4736220.5690899994</v>
      </c>
    </row>
    <row r="61" spans="1:8" ht="14.45" customHeight="1" x14ac:dyDescent="0.25">
      <c r="B61" s="6" t="s">
        <v>65</v>
      </c>
      <c r="C61" s="7">
        <v>0</v>
      </c>
      <c r="D61" s="7">
        <v>0</v>
      </c>
      <c r="E61" s="7">
        <f t="shared" si="1"/>
        <v>0</v>
      </c>
      <c r="F61" s="7">
        <v>0</v>
      </c>
      <c r="G61" s="7">
        <v>0</v>
      </c>
      <c r="H61" s="7">
        <f t="shared" si="2"/>
        <v>0</v>
      </c>
    </row>
    <row r="62" spans="1:8" ht="14.45" customHeight="1" x14ac:dyDescent="0.25">
      <c r="A62" s="17"/>
      <c r="B62" s="15" t="s">
        <v>66</v>
      </c>
      <c r="C62" s="16">
        <f>SUM(C63:C69)</f>
        <v>969231.76578000002</v>
      </c>
      <c r="D62" s="16">
        <f>SUM(D63:D69)</f>
        <v>702829.40846000018</v>
      </c>
      <c r="E62" s="16">
        <f t="shared" si="1"/>
        <v>1672061.1742400001</v>
      </c>
      <c r="F62" s="16">
        <f t="shared" ref="F62:G62" si="8">SUM(F63:F69)</f>
        <v>1127783.35513</v>
      </c>
      <c r="G62" s="16">
        <f t="shared" si="8"/>
        <v>1098993.9566800001</v>
      </c>
      <c r="H62" s="16">
        <f t="shared" si="2"/>
        <v>544277.81911000004</v>
      </c>
    </row>
    <row r="63" spans="1:8" ht="14.45" customHeight="1" x14ac:dyDescent="0.25">
      <c r="B63" s="6" t="s">
        <v>67</v>
      </c>
      <c r="C63" s="7">
        <v>0</v>
      </c>
      <c r="D63" s="7">
        <v>0</v>
      </c>
      <c r="E63" s="7">
        <f t="shared" si="1"/>
        <v>0</v>
      </c>
      <c r="F63" s="7">
        <v>0</v>
      </c>
      <c r="G63" s="7">
        <v>0</v>
      </c>
      <c r="H63" s="7">
        <f t="shared" si="2"/>
        <v>0</v>
      </c>
    </row>
    <row r="64" spans="1:8" ht="14.45" customHeight="1" x14ac:dyDescent="0.25">
      <c r="B64" s="6" t="s">
        <v>68</v>
      </c>
      <c r="C64" s="7">
        <v>0</v>
      </c>
      <c r="D64" s="7">
        <v>0</v>
      </c>
      <c r="E64" s="7">
        <f t="shared" si="1"/>
        <v>0</v>
      </c>
      <c r="F64" s="7">
        <v>0</v>
      </c>
      <c r="G64" s="7">
        <v>0</v>
      </c>
      <c r="H64" s="7">
        <f t="shared" si="2"/>
        <v>0</v>
      </c>
    </row>
    <row r="65" spans="1:8" ht="14.45" customHeight="1" x14ac:dyDescent="0.25">
      <c r="B65" s="6" t="s">
        <v>69</v>
      </c>
      <c r="C65" s="7">
        <v>0</v>
      </c>
      <c r="D65" s="7">
        <v>0</v>
      </c>
      <c r="E65" s="7">
        <f t="shared" si="1"/>
        <v>0</v>
      </c>
      <c r="F65" s="7">
        <v>0</v>
      </c>
      <c r="G65" s="7">
        <v>0</v>
      </c>
      <c r="H65" s="7">
        <f t="shared" si="2"/>
        <v>0</v>
      </c>
    </row>
    <row r="66" spans="1:8" ht="14.45" customHeight="1" x14ac:dyDescent="0.25">
      <c r="B66" s="6" t="s">
        <v>70</v>
      </c>
      <c r="C66" s="7">
        <v>0</v>
      </c>
      <c r="D66" s="7">
        <v>0</v>
      </c>
      <c r="E66" s="7">
        <f t="shared" si="1"/>
        <v>0</v>
      </c>
      <c r="F66" s="7">
        <v>0</v>
      </c>
      <c r="G66" s="7">
        <v>0</v>
      </c>
      <c r="H66" s="7">
        <f t="shared" si="2"/>
        <v>0</v>
      </c>
    </row>
    <row r="67" spans="1:8" ht="14.45" customHeight="1" x14ac:dyDescent="0.25">
      <c r="B67" s="6" t="s">
        <v>71</v>
      </c>
      <c r="C67" s="12">
        <v>181072.97081999999</v>
      </c>
      <c r="D67" s="12">
        <v>1125752.8760700002</v>
      </c>
      <c r="E67" s="12">
        <f t="shared" si="1"/>
        <v>1306825.8468900002</v>
      </c>
      <c r="F67" s="12">
        <v>1127783.35513</v>
      </c>
      <c r="G67" s="12">
        <v>1098993.9566800001</v>
      </c>
      <c r="H67" s="12">
        <f t="shared" si="2"/>
        <v>179042.49176000012</v>
      </c>
    </row>
    <row r="68" spans="1:8" ht="14.45" customHeight="1" x14ac:dyDescent="0.25">
      <c r="B68" s="6" t="s">
        <v>72</v>
      </c>
      <c r="C68" s="7">
        <v>0</v>
      </c>
      <c r="D68" s="7">
        <v>0</v>
      </c>
      <c r="E68" s="7">
        <f t="shared" si="1"/>
        <v>0</v>
      </c>
      <c r="F68" s="7">
        <v>0</v>
      </c>
      <c r="G68" s="7">
        <v>0</v>
      </c>
      <c r="H68" s="7">
        <f t="shared" si="2"/>
        <v>0</v>
      </c>
    </row>
    <row r="69" spans="1:8" ht="14.45" customHeight="1" x14ac:dyDescent="0.25">
      <c r="B69" s="6" t="s">
        <v>73</v>
      </c>
      <c r="C69" s="7">
        <v>788158.79495999997</v>
      </c>
      <c r="D69" s="7">
        <v>-422923.46761000005</v>
      </c>
      <c r="E69" s="7">
        <f t="shared" si="1"/>
        <v>365235.32734999992</v>
      </c>
      <c r="F69" s="7">
        <v>0</v>
      </c>
      <c r="G69" s="7">
        <v>0</v>
      </c>
      <c r="H69" s="7">
        <f t="shared" si="2"/>
        <v>365235.32734999992</v>
      </c>
    </row>
    <row r="70" spans="1:8" ht="14.45" customHeight="1" x14ac:dyDescent="0.25">
      <c r="A70" s="17"/>
      <c r="B70" s="15" t="s">
        <v>74</v>
      </c>
      <c r="C70" s="16">
        <f>SUM(C71:C73)</f>
        <v>54992484.376979992</v>
      </c>
      <c r="D70" s="16">
        <f>SUM(D71:D73)</f>
        <v>1052375.8979800004</v>
      </c>
      <c r="E70" s="16">
        <f t="shared" si="1"/>
        <v>56044860.274959989</v>
      </c>
      <c r="F70" s="16">
        <f t="shared" ref="F70:G70" si="9">SUM(F71:F73)</f>
        <v>26596127.829969995</v>
      </c>
      <c r="G70" s="16">
        <f t="shared" si="9"/>
        <v>26475886.085429993</v>
      </c>
      <c r="H70" s="16">
        <f t="shared" si="2"/>
        <v>29448732.444989994</v>
      </c>
    </row>
    <row r="71" spans="1:8" ht="14.45" customHeight="1" x14ac:dyDescent="0.25">
      <c r="B71" s="10" t="s">
        <v>75</v>
      </c>
      <c r="C71" s="11">
        <v>12753111.848920001</v>
      </c>
      <c r="D71" s="11">
        <v>-13131.216869999949</v>
      </c>
      <c r="E71" s="11">
        <f t="shared" si="1"/>
        <v>12739980.63205</v>
      </c>
      <c r="F71" s="11">
        <v>7600950.8164899992</v>
      </c>
      <c r="G71" s="11">
        <v>7599352.1015799986</v>
      </c>
      <c r="H71" s="11">
        <f t="shared" si="2"/>
        <v>5139029.8155600009</v>
      </c>
    </row>
    <row r="72" spans="1:8" ht="14.45" customHeight="1" x14ac:dyDescent="0.25">
      <c r="B72" s="6" t="s">
        <v>76</v>
      </c>
      <c r="C72" s="7">
        <v>34784670.030229993</v>
      </c>
      <c r="D72" s="7">
        <v>790510.88347000023</v>
      </c>
      <c r="E72" s="7">
        <f t="shared" si="1"/>
        <v>35575180.913699992</v>
      </c>
      <c r="F72" s="7">
        <v>14012490.080989994</v>
      </c>
      <c r="G72" s="7">
        <v>13917106.038109995</v>
      </c>
      <c r="H72" s="7">
        <f t="shared" si="2"/>
        <v>21562690.832709998</v>
      </c>
    </row>
    <row r="73" spans="1:8" ht="14.45" customHeight="1" x14ac:dyDescent="0.25">
      <c r="B73" s="6" t="s">
        <v>77</v>
      </c>
      <c r="C73" s="7">
        <v>7454702.4978299998</v>
      </c>
      <c r="D73" s="7">
        <v>274996.23138000001</v>
      </c>
      <c r="E73" s="7">
        <f t="shared" si="1"/>
        <v>7729698.7292099996</v>
      </c>
      <c r="F73" s="7">
        <v>4982686.9324900005</v>
      </c>
      <c r="G73" s="7">
        <v>4959427.9457400003</v>
      </c>
      <c r="H73" s="7">
        <f t="shared" si="2"/>
        <v>2747011.7967199991</v>
      </c>
    </row>
    <row r="74" spans="1:8" ht="14.45" customHeight="1" x14ac:dyDescent="0.25">
      <c r="A74" s="17"/>
      <c r="B74" s="15" t="s">
        <v>78</v>
      </c>
      <c r="C74" s="16">
        <f>SUM(C75:C81)</f>
        <v>10370484.899219999</v>
      </c>
      <c r="D74" s="16">
        <f>SUM(D75:D81)</f>
        <v>-633626.91700000037</v>
      </c>
      <c r="E74" s="16">
        <f t="shared" si="1"/>
        <v>9736857.9822199978</v>
      </c>
      <c r="F74" s="16">
        <f t="shared" ref="F74:G74" si="10">SUM(F75:F81)</f>
        <v>6220369.5171799986</v>
      </c>
      <c r="G74" s="16">
        <f t="shared" si="10"/>
        <v>6220369.5171799986</v>
      </c>
      <c r="H74" s="16">
        <f t="shared" si="2"/>
        <v>3516488.4650399992</v>
      </c>
    </row>
    <row r="75" spans="1:8" ht="14.45" customHeight="1" x14ac:dyDescent="0.25">
      <c r="B75" s="6" t="s">
        <v>79</v>
      </c>
      <c r="C75" s="7">
        <v>2751441.43964</v>
      </c>
      <c r="D75" s="7">
        <v>181395.88756999993</v>
      </c>
      <c r="E75" s="7">
        <f t="shared" ref="E75:E82" si="11">C75+D75</f>
        <v>2932837.3272099998</v>
      </c>
      <c r="F75" s="7">
        <v>1731978.3359300001</v>
      </c>
      <c r="G75" s="7">
        <v>1731978.3359300001</v>
      </c>
      <c r="H75" s="7">
        <f t="shared" ref="H75:H82" si="12">E75-F75</f>
        <v>1200858.9912799997</v>
      </c>
    </row>
    <row r="76" spans="1:8" ht="14.45" customHeight="1" x14ac:dyDescent="0.25">
      <c r="B76" s="6" t="s">
        <v>80</v>
      </c>
      <c r="C76" s="7">
        <v>6625765.3054400003</v>
      </c>
      <c r="D76" s="7">
        <v>69948.346429999772</v>
      </c>
      <c r="E76" s="7">
        <f t="shared" si="11"/>
        <v>6695713.6518700002</v>
      </c>
      <c r="F76" s="7">
        <v>4481772.9959199987</v>
      </c>
      <c r="G76" s="7">
        <v>4481772.9959199987</v>
      </c>
      <c r="H76" s="7">
        <f t="shared" si="12"/>
        <v>2213940.6559500014</v>
      </c>
    </row>
    <row r="77" spans="1:8" ht="14.45" customHeight="1" x14ac:dyDescent="0.25">
      <c r="B77" s="6" t="s">
        <v>81</v>
      </c>
      <c r="C77" s="7">
        <v>40000</v>
      </c>
      <c r="D77" s="7">
        <v>-23333.333310000002</v>
      </c>
      <c r="E77" s="7">
        <f t="shared" si="11"/>
        <v>16666.666689999998</v>
      </c>
      <c r="F77" s="7">
        <v>0</v>
      </c>
      <c r="G77" s="7">
        <v>0</v>
      </c>
      <c r="H77" s="7">
        <f t="shared" si="12"/>
        <v>16666.666689999998</v>
      </c>
    </row>
    <row r="78" spans="1:8" ht="14.45" customHeight="1" x14ac:dyDescent="0.25">
      <c r="B78" s="6" t="s">
        <v>82</v>
      </c>
      <c r="C78" s="7">
        <v>30000</v>
      </c>
      <c r="D78" s="7">
        <v>373.08299999999906</v>
      </c>
      <c r="E78" s="7">
        <f t="shared" si="11"/>
        <v>30373.082999999999</v>
      </c>
      <c r="F78" s="7">
        <v>5695.4533300000003</v>
      </c>
      <c r="G78" s="7">
        <v>5695.4533300000003</v>
      </c>
      <c r="H78" s="7">
        <f t="shared" si="12"/>
        <v>24677.629669999998</v>
      </c>
    </row>
    <row r="79" spans="1:8" ht="14.45" customHeight="1" x14ac:dyDescent="0.25">
      <c r="B79" s="6" t="s">
        <v>83</v>
      </c>
      <c r="C79" s="7">
        <v>123278.15414</v>
      </c>
      <c r="D79" s="7">
        <v>-62010.900689999995</v>
      </c>
      <c r="E79" s="7">
        <f t="shared" si="11"/>
        <v>61267.253450000004</v>
      </c>
      <c r="F79" s="7">
        <v>922.73199999999997</v>
      </c>
      <c r="G79" s="7">
        <v>922.73199999999997</v>
      </c>
      <c r="H79" s="7">
        <f t="shared" si="12"/>
        <v>60344.52145</v>
      </c>
    </row>
    <row r="80" spans="1:8" ht="14.45" customHeight="1" x14ac:dyDescent="0.25">
      <c r="B80" s="6" t="s">
        <v>84</v>
      </c>
      <c r="C80" s="7">
        <v>0</v>
      </c>
      <c r="D80" s="7">
        <v>0</v>
      </c>
      <c r="E80" s="7">
        <f t="shared" si="11"/>
        <v>0</v>
      </c>
      <c r="F80" s="7">
        <v>0</v>
      </c>
      <c r="G80" s="7">
        <v>0</v>
      </c>
      <c r="H80" s="7">
        <f t="shared" si="12"/>
        <v>0</v>
      </c>
    </row>
    <row r="81" spans="1:8" ht="14.45" customHeight="1" x14ac:dyDescent="0.25">
      <c r="B81" s="6" t="s">
        <v>85</v>
      </c>
      <c r="C81" s="7">
        <v>800000</v>
      </c>
      <c r="D81" s="7">
        <v>-800000</v>
      </c>
      <c r="E81" s="7">
        <f t="shared" si="11"/>
        <v>0</v>
      </c>
      <c r="F81" s="7">
        <v>0</v>
      </c>
      <c r="G81" s="7">
        <v>0</v>
      </c>
      <c r="H81" s="7">
        <f t="shared" si="12"/>
        <v>0</v>
      </c>
    </row>
    <row r="82" spans="1:8" ht="14.45" customHeight="1" x14ac:dyDescent="0.25">
      <c r="A82" s="17"/>
      <c r="B82" s="8" t="s">
        <v>86</v>
      </c>
      <c r="C82" s="9">
        <f>C10+C18+C28+C38+C48+C58+C62+C70+C74</f>
        <v>140037002.29515001</v>
      </c>
      <c r="D82" s="9">
        <f>D10+D18+D28+D38+D48+D58+D62+D70+D74</f>
        <v>23566866.014960006</v>
      </c>
      <c r="E82" s="9">
        <f t="shared" si="11"/>
        <v>163603868.31011003</v>
      </c>
      <c r="F82" s="9">
        <f t="shared" ref="F82:G82" si="13">F10+F18+F28+F38+F48+F58+F62+F70+F74</f>
        <v>78434918.733119965</v>
      </c>
      <c r="G82" s="9">
        <f t="shared" si="13"/>
        <v>73524655.793709993</v>
      </c>
      <c r="H82" s="9">
        <f t="shared" si="12"/>
        <v>85168949.576990068</v>
      </c>
    </row>
    <row r="84" spans="1:8" ht="14.45" customHeight="1" x14ac:dyDescent="0.25">
      <c r="C84" s="3"/>
      <c r="D84" s="3"/>
      <c r="E84" s="3"/>
      <c r="F84" s="3"/>
      <c r="G84" s="3"/>
    </row>
    <row r="85" spans="1:8" ht="14.45" customHeight="1" x14ac:dyDescent="0.25">
      <c r="C85" s="4"/>
      <c r="D85" s="4"/>
      <c r="E85" s="4"/>
      <c r="F85" s="4"/>
      <c r="G85" s="4"/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fitToHeight="3" orientation="landscape" r:id="rId1"/>
  <rowBreaks count="1" manualBreakCount="1">
    <brk id="37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II.7 EAOG </vt:lpstr>
      <vt:lpstr>'II.7 EAOG '!Área_de_impresión</vt:lpstr>
      <vt:lpstr>'II.7 EAOG 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cp:lastPrinted>2024-08-01T19:04:55Z</cp:lastPrinted>
  <dcterms:created xsi:type="dcterms:W3CDTF">2020-05-04T21:07:30Z</dcterms:created>
  <dcterms:modified xsi:type="dcterms:W3CDTF">2024-08-02T23:44:43Z</dcterms:modified>
</cp:coreProperties>
</file>