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2do Trimestre\03. Reportes IMCO 2 Trimestre\04. Reportes Firmados y Antefirmados\"/>
    </mc:Choice>
  </mc:AlternateContent>
  <bookViews>
    <workbookView xWindow="-120" yWindow="-120" windowWidth="29040" windowHeight="15840"/>
  </bookViews>
  <sheets>
    <sheet name="II.7 EAOG " sheetId="1" r:id="rId1"/>
  </sheets>
  <definedNames>
    <definedName name="_xlnm.Print_Area" localSheetId="0">'II.7 EAOG '!$B$2:$H$82</definedName>
    <definedName name="_xlnm.Print_Titles" localSheetId="0">'II.7 EAOG '!$2:$9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0" i="1" l="1"/>
  <c r="G74" i="1"/>
  <c r="E78" i="1"/>
  <c r="E81" i="1"/>
  <c r="E80" i="1"/>
  <c r="F48" i="1"/>
  <c r="F58" i="1"/>
  <c r="F62" i="1"/>
  <c r="F74" i="1"/>
  <c r="E11" i="1"/>
  <c r="E14" i="1"/>
  <c r="E17" i="1"/>
  <c r="E21" i="1"/>
  <c r="E24" i="1"/>
  <c r="E27" i="1"/>
  <c r="E31" i="1"/>
  <c r="E34" i="1"/>
  <c r="E37" i="1"/>
  <c r="E41" i="1"/>
  <c r="E44" i="1"/>
  <c r="E47" i="1"/>
  <c r="E51" i="1"/>
  <c r="E54" i="1"/>
  <c r="E57" i="1"/>
  <c r="E61" i="1"/>
  <c r="E65" i="1"/>
  <c r="E68" i="1"/>
  <c r="E72" i="1"/>
  <c r="E76" i="1"/>
  <c r="E79" i="1"/>
  <c r="D18" i="1"/>
  <c r="E13" i="1"/>
  <c r="E16" i="1"/>
  <c r="E20" i="1"/>
  <c r="E23" i="1"/>
  <c r="E26" i="1"/>
  <c r="D70" i="1"/>
  <c r="D74" i="1"/>
  <c r="G70" i="1"/>
  <c r="D28" i="1"/>
  <c r="D38" i="1"/>
  <c r="D48" i="1"/>
  <c r="D58" i="1"/>
  <c r="D62" i="1"/>
  <c r="F18" i="1"/>
  <c r="F28" i="1"/>
  <c r="F38" i="1"/>
  <c r="E30" i="1"/>
  <c r="E33" i="1"/>
  <c r="E36" i="1"/>
  <c r="E40" i="1"/>
  <c r="E43" i="1"/>
  <c r="E46" i="1"/>
  <c r="E50" i="1"/>
  <c r="E53" i="1"/>
  <c r="E56" i="1"/>
  <c r="E60" i="1"/>
  <c r="E64" i="1"/>
  <c r="E69" i="1"/>
  <c r="E77" i="1"/>
  <c r="G18" i="1"/>
  <c r="G28" i="1"/>
  <c r="G38" i="1"/>
  <c r="G48" i="1"/>
  <c r="G58" i="1"/>
  <c r="D10" i="1"/>
  <c r="F10" i="1"/>
  <c r="G10" i="1"/>
  <c r="E12" i="1"/>
  <c r="E15" i="1"/>
  <c r="E19" i="1"/>
  <c r="E22" i="1"/>
  <c r="E25" i="1"/>
  <c r="E29" i="1"/>
  <c r="E32" i="1"/>
  <c r="E35" i="1"/>
  <c r="E39" i="1"/>
  <c r="E42" i="1"/>
  <c r="E45" i="1"/>
  <c r="E49" i="1"/>
  <c r="E52" i="1"/>
  <c r="E55" i="1"/>
  <c r="E59" i="1"/>
  <c r="E63" i="1"/>
  <c r="E66" i="1"/>
  <c r="E73" i="1"/>
  <c r="G62" i="1"/>
  <c r="E67" i="1"/>
  <c r="E71" i="1"/>
  <c r="E75" i="1"/>
  <c r="C18" i="1"/>
  <c r="C48" i="1"/>
  <c r="C58" i="1"/>
  <c r="C62" i="1"/>
  <c r="C70" i="1"/>
  <c r="C74" i="1"/>
  <c r="C10" i="1"/>
  <c r="C28" i="1"/>
  <c r="C38" i="1"/>
  <c r="H21" i="1" l="1"/>
  <c r="H22" i="1"/>
  <c r="H30" i="1"/>
  <c r="H26" i="1"/>
  <c r="H57" i="1"/>
  <c r="H17" i="1"/>
  <c r="H59" i="1"/>
  <c r="H19" i="1"/>
  <c r="H69" i="1"/>
  <c r="H23" i="1"/>
  <c r="H54" i="1"/>
  <c r="H14" i="1"/>
  <c r="H25" i="1"/>
  <c r="H77" i="1"/>
  <c r="H55" i="1"/>
  <c r="H15" i="1"/>
  <c r="H64" i="1"/>
  <c r="H20" i="1"/>
  <c r="H51" i="1"/>
  <c r="H11" i="1"/>
  <c r="H52" i="1"/>
  <c r="H12" i="1"/>
  <c r="H60" i="1"/>
  <c r="H16" i="1"/>
  <c r="H47" i="1"/>
  <c r="H44" i="1"/>
  <c r="H41" i="1"/>
  <c r="H50" i="1"/>
  <c r="H79" i="1"/>
  <c r="H37" i="1"/>
  <c r="H33" i="1"/>
  <c r="H45" i="1"/>
  <c r="H53" i="1"/>
  <c r="H75" i="1"/>
  <c r="H42" i="1"/>
  <c r="H71" i="1"/>
  <c r="H39" i="1"/>
  <c r="H46" i="1"/>
  <c r="H76" i="1"/>
  <c r="H34" i="1"/>
  <c r="H80" i="1"/>
  <c r="H66" i="1"/>
  <c r="H61" i="1"/>
  <c r="H63" i="1"/>
  <c r="H49" i="1"/>
  <c r="H56" i="1"/>
  <c r="H13" i="1"/>
  <c r="H67" i="1"/>
  <c r="H43" i="1"/>
  <c r="H72" i="1"/>
  <c r="H31" i="1"/>
  <c r="H32" i="1"/>
  <c r="H40" i="1"/>
  <c r="H68" i="1"/>
  <c r="H27" i="1"/>
  <c r="H78" i="1"/>
  <c r="H35" i="1"/>
  <c r="H81" i="1"/>
  <c r="H73" i="1"/>
  <c r="H29" i="1"/>
  <c r="H36" i="1"/>
  <c r="H65" i="1"/>
  <c r="H24" i="1"/>
  <c r="E58" i="1"/>
  <c r="E48" i="1"/>
  <c r="E18" i="1"/>
  <c r="E74" i="1"/>
  <c r="E70" i="1"/>
  <c r="E62" i="1"/>
  <c r="F82" i="1"/>
  <c r="D82" i="1"/>
  <c r="E38" i="1"/>
  <c r="E28" i="1"/>
  <c r="G82" i="1"/>
  <c r="E10" i="1"/>
  <c r="C82" i="1"/>
  <c r="H62" i="1" l="1"/>
  <c r="H70" i="1"/>
  <c r="H74" i="1"/>
  <c r="H58" i="1"/>
  <c r="H48" i="1"/>
  <c r="H10" i="1"/>
  <c r="H18" i="1"/>
  <c r="H28" i="1"/>
  <c r="H38" i="1"/>
  <c r="E82" i="1"/>
  <c r="H82" i="1" l="1"/>
</calcChain>
</file>

<file path=xl/sharedStrings.xml><?xml version="1.0" encoding="utf-8"?>
<sst xmlns="http://schemas.openxmlformats.org/spreadsheetml/2006/main" count="88" uniqueCount="88">
  <si>
    <t>GOBIERNO DEL ESTADO DE NUEVO LEÓN</t>
  </si>
  <si>
    <t>Estado Analítico del Ejercicio del Presupuesto de Egresos</t>
  </si>
  <si>
    <t>Clasificación por Objeto del Gasto (Capítulo y Concepto)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</si>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</sst>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3"/>
    </xf>
    <xf numFmtId="164" fontId="7" fillId="4" borderId="3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 indent="3"/>
    </xf>
    <xf numFmtId="164" fontId="6" fillId="0" borderId="1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left" vertical="center" wrapText="1" indent="3"/>
    </xf>
    <xf numFmtId="164" fontId="7" fillId="4" borderId="12" xfId="0" applyNumberFormat="1" applyFont="1" applyFill="1" applyBorder="1" applyAlignment="1">
      <alignment horizontal="right" vertical="center" wrapText="1"/>
    </xf>
    <xf numFmtId="165" fontId="7" fillId="0" borderId="3" xfId="1" applyNumberFormat="1" applyFont="1" applyBorder="1" applyAlignment="1">
      <alignment horizontal="left" vertical="center" wrapText="1" indent="3"/>
    </xf>
    <xf numFmtId="0" fontId="6" fillId="0" borderId="2" xfId="0" applyFont="1" applyBorder="1" applyAlignment="1">
      <alignment horizontal="justify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justify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104775</xdr:rowOff>
    </xdr:from>
    <xdr:to>
      <xdr:col>7</xdr:col>
      <xdr:colOff>752475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8575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H82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1" max="11" width="12.85546875" bestFit="1" customWidth="1"/>
    <col min="12" max="12" width="11.7109375" bestFit="1" customWidth="1"/>
    <col min="13" max="13" width="12.85546875" bestFit="1" customWidth="1"/>
    <col min="14" max="16" width="12" bestFit="1" customWidth="1"/>
    <col min="17" max="17" width="1" customWidth="1"/>
  </cols>
  <sheetData>
    <row r="1" spans="2:8" ht="14.45" customHeight="1" x14ac:dyDescent="0.25">
      <c r="B1" s="1"/>
      <c r="C1" s="1"/>
      <c r="D1" s="1"/>
      <c r="E1" s="1"/>
      <c r="F1" s="1"/>
      <c r="G1" s="1"/>
      <c r="H1" s="1"/>
    </row>
    <row r="2" spans="2:8" ht="14.45" customHeight="1" x14ac:dyDescent="0.25">
      <c r="B2" s="15" t="s">
        <v>0</v>
      </c>
      <c r="C2" s="16"/>
      <c r="D2" s="16"/>
      <c r="E2" s="16"/>
      <c r="F2" s="16"/>
      <c r="G2" s="16"/>
      <c r="H2" s="17"/>
    </row>
    <row r="3" spans="2:8" ht="14.45" customHeight="1" x14ac:dyDescent="0.25">
      <c r="B3" s="18" t="s">
        <v>1</v>
      </c>
      <c r="C3" s="19"/>
      <c r="D3" s="19"/>
      <c r="E3" s="19"/>
      <c r="F3" s="19"/>
      <c r="G3" s="19"/>
      <c r="H3" s="20"/>
    </row>
    <row r="4" spans="2:8" ht="14.45" customHeight="1" x14ac:dyDescent="0.25">
      <c r="B4" s="18" t="s">
        <v>2</v>
      </c>
      <c r="C4" s="19"/>
      <c r="D4" s="19"/>
      <c r="E4" s="19"/>
      <c r="F4" s="19"/>
      <c r="G4" s="19"/>
      <c r="H4" s="20"/>
    </row>
    <row r="5" spans="2:8" ht="14.45" customHeight="1" x14ac:dyDescent="0.25">
      <c r="B5" s="21" t="s">
        <v>87</v>
      </c>
      <c r="C5" s="22"/>
      <c r="D5" s="22"/>
      <c r="E5" s="22"/>
      <c r="F5" s="22"/>
      <c r="G5" s="22"/>
      <c r="H5" s="23"/>
    </row>
    <row r="6" spans="2:8" ht="14.45" customHeight="1" x14ac:dyDescent="0.25">
      <c r="B6" s="24" t="s">
        <v>3</v>
      </c>
      <c r="C6" s="25"/>
      <c r="D6" s="25"/>
      <c r="E6" s="25"/>
      <c r="F6" s="25"/>
      <c r="G6" s="25"/>
      <c r="H6" s="26"/>
    </row>
    <row r="7" spans="2:8" ht="14.45" customHeight="1" x14ac:dyDescent="0.25">
      <c r="B7" s="27" t="s">
        <v>6</v>
      </c>
      <c r="C7" s="14" t="s">
        <v>4</v>
      </c>
      <c r="D7" s="14"/>
      <c r="E7" s="14"/>
      <c r="F7" s="14"/>
      <c r="G7" s="14"/>
      <c r="H7" s="14" t="s">
        <v>5</v>
      </c>
    </row>
    <row r="8" spans="2:8" ht="22.5" x14ac:dyDescent="0.25">
      <c r="B8" s="28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4"/>
    </row>
    <row r="9" spans="2:8" ht="14.45" customHeight="1" x14ac:dyDescent="0.25">
      <c r="B9" s="29"/>
      <c r="C9" s="2">
        <v>1</v>
      </c>
      <c r="D9" s="2">
        <v>2</v>
      </c>
      <c r="E9" s="2" t="s">
        <v>12</v>
      </c>
      <c r="F9" s="2">
        <v>4</v>
      </c>
      <c r="G9" s="2">
        <v>5</v>
      </c>
      <c r="H9" s="2" t="s">
        <v>13</v>
      </c>
    </row>
    <row r="10" spans="2:8" ht="14.45" customHeight="1" x14ac:dyDescent="0.25">
      <c r="B10" s="10" t="s">
        <v>14</v>
      </c>
      <c r="C10" s="11">
        <f>SUM(C11:C17)</f>
        <v>23095754.91903</v>
      </c>
      <c r="D10" s="11">
        <f>SUM(D11:D17)</f>
        <v>109439.5244199998</v>
      </c>
      <c r="E10" s="11">
        <f>C10+D10</f>
        <v>23205194.44345</v>
      </c>
      <c r="F10" s="11">
        <f t="shared" ref="F10:G10" si="0">SUM(F11:F17)</f>
        <v>10654601.534799999</v>
      </c>
      <c r="G10" s="11">
        <f t="shared" si="0"/>
        <v>10455263.29744</v>
      </c>
      <c r="H10" s="11">
        <f>E10-F10</f>
        <v>12550592.908650002</v>
      </c>
    </row>
    <row r="11" spans="2:8" ht="14.45" customHeight="1" x14ac:dyDescent="0.25">
      <c r="B11" s="3" t="s">
        <v>15</v>
      </c>
      <c r="C11" s="4">
        <v>11017676.46996</v>
      </c>
      <c r="D11" s="4">
        <v>248059.64673999944</v>
      </c>
      <c r="E11" s="4">
        <f t="shared" ref="E11:E74" si="1">C11+D11</f>
        <v>11265736.116699999</v>
      </c>
      <c r="F11" s="4">
        <v>5708514.5031499993</v>
      </c>
      <c r="G11" s="4">
        <v>5708470.1423999993</v>
      </c>
      <c r="H11" s="4">
        <f t="shared" ref="H11:H74" si="2">E11-F11</f>
        <v>5557221.6135499999</v>
      </c>
    </row>
    <row r="12" spans="2:8" ht="14.45" customHeight="1" x14ac:dyDescent="0.25">
      <c r="B12" s="3" t="s">
        <v>16</v>
      </c>
      <c r="C12" s="4">
        <v>448679.01929999999</v>
      </c>
      <c r="D12" s="4">
        <v>81956.291289999994</v>
      </c>
      <c r="E12" s="4">
        <f t="shared" si="1"/>
        <v>530635.31059000001</v>
      </c>
      <c r="F12" s="4">
        <v>266712.63710000005</v>
      </c>
      <c r="G12" s="4">
        <v>266491.63710000005</v>
      </c>
      <c r="H12" s="4">
        <f t="shared" si="2"/>
        <v>263922.67348999996</v>
      </c>
    </row>
    <row r="13" spans="2:8" ht="14.45" customHeight="1" x14ac:dyDescent="0.25">
      <c r="B13" s="3" t="s">
        <v>17</v>
      </c>
      <c r="C13" s="4">
        <v>2776174.1021000003</v>
      </c>
      <c r="D13" s="4">
        <v>229854.71316000001</v>
      </c>
      <c r="E13" s="4">
        <f t="shared" si="1"/>
        <v>3006028.8152600001</v>
      </c>
      <c r="F13" s="4">
        <v>884282.03768999991</v>
      </c>
      <c r="G13" s="4">
        <v>883168.55434000003</v>
      </c>
      <c r="H13" s="4">
        <f t="shared" si="2"/>
        <v>2121746.7775699999</v>
      </c>
    </row>
    <row r="14" spans="2:8" ht="14.45" customHeight="1" x14ac:dyDescent="0.25">
      <c r="B14" s="3" t="s">
        <v>18</v>
      </c>
      <c r="C14" s="4">
        <v>2398191.3236599984</v>
      </c>
      <c r="D14" s="4">
        <v>43065.620170000024</v>
      </c>
      <c r="E14" s="4">
        <f t="shared" si="1"/>
        <v>2441256.9438299984</v>
      </c>
      <c r="F14" s="4">
        <v>1195936.2927999999</v>
      </c>
      <c r="G14" s="4">
        <v>1067320.6499600005</v>
      </c>
      <c r="H14" s="4">
        <f t="shared" si="2"/>
        <v>1245320.6510299984</v>
      </c>
    </row>
    <row r="15" spans="2:8" ht="14.45" customHeight="1" x14ac:dyDescent="0.25">
      <c r="B15" s="3" t="s">
        <v>19</v>
      </c>
      <c r="C15" s="4">
        <v>5496839.2396800006</v>
      </c>
      <c r="D15" s="4">
        <v>57619.601660000444</v>
      </c>
      <c r="E15" s="4">
        <f t="shared" si="1"/>
        <v>5554458.8413400007</v>
      </c>
      <c r="F15" s="4">
        <v>2470340.46264</v>
      </c>
      <c r="G15" s="4">
        <v>2400996.7122199996</v>
      </c>
      <c r="H15" s="4">
        <f t="shared" si="2"/>
        <v>3084118.3787000007</v>
      </c>
    </row>
    <row r="16" spans="2:8" ht="14.45" customHeight="1" x14ac:dyDescent="0.25">
      <c r="B16" s="3" t="s">
        <v>20</v>
      </c>
      <c r="C16" s="4">
        <v>693723.21811999998</v>
      </c>
      <c r="D16" s="4">
        <v>-551116.34860000003</v>
      </c>
      <c r="E16" s="4">
        <f t="shared" si="1"/>
        <v>142606.86951999995</v>
      </c>
      <c r="F16" s="4">
        <v>0</v>
      </c>
      <c r="G16" s="4">
        <v>0</v>
      </c>
      <c r="H16" s="4">
        <f t="shared" si="2"/>
        <v>142606.86951999995</v>
      </c>
    </row>
    <row r="17" spans="2:8" ht="14.45" customHeight="1" x14ac:dyDescent="0.25">
      <c r="B17" s="3" t="s">
        <v>21</v>
      </c>
      <c r="C17" s="4">
        <v>264471.54621</v>
      </c>
      <c r="D17" s="4">
        <v>0</v>
      </c>
      <c r="E17" s="4">
        <f t="shared" si="1"/>
        <v>264471.54621</v>
      </c>
      <c r="F17" s="4">
        <v>128815.60141999999</v>
      </c>
      <c r="G17" s="4">
        <v>128815.60141999999</v>
      </c>
      <c r="H17" s="4">
        <f t="shared" si="2"/>
        <v>135655.94479000001</v>
      </c>
    </row>
    <row r="18" spans="2:8" ht="14.45" customHeight="1" x14ac:dyDescent="0.25">
      <c r="B18" s="12" t="s">
        <v>22</v>
      </c>
      <c r="C18" s="13">
        <f>SUM(C19:C27)</f>
        <v>1115054.6577099999</v>
      </c>
      <c r="D18" s="13">
        <f>SUM(D19:D27)</f>
        <v>277540.48425999994</v>
      </c>
      <c r="E18" s="13">
        <f t="shared" si="1"/>
        <v>1392595.1419699998</v>
      </c>
      <c r="F18" s="13">
        <f t="shared" ref="F18:G18" si="3">SUM(F19:F27)</f>
        <v>614821.03442000004</v>
      </c>
      <c r="G18" s="13">
        <f t="shared" si="3"/>
        <v>470094.80389999988</v>
      </c>
      <c r="H18" s="13">
        <f t="shared" si="2"/>
        <v>777774.10754999972</v>
      </c>
    </row>
    <row r="19" spans="2:8" ht="14.45" customHeight="1" x14ac:dyDescent="0.25">
      <c r="B19" s="3" t="s">
        <v>23</v>
      </c>
      <c r="C19" s="4">
        <v>128813.36787999992</v>
      </c>
      <c r="D19" s="4">
        <v>15211.021000000019</v>
      </c>
      <c r="E19" s="4">
        <f t="shared" si="1"/>
        <v>144024.38887999993</v>
      </c>
      <c r="F19" s="4">
        <v>28983.499880000025</v>
      </c>
      <c r="G19" s="4">
        <v>10261.773509999988</v>
      </c>
      <c r="H19" s="4">
        <f t="shared" si="2"/>
        <v>115040.88899999991</v>
      </c>
    </row>
    <row r="20" spans="2:8" ht="14.45" customHeight="1" x14ac:dyDescent="0.25">
      <c r="B20" s="3" t="s">
        <v>24</v>
      </c>
      <c r="C20" s="4">
        <v>508371.70232999994</v>
      </c>
      <c r="D20" s="4">
        <v>-19996.146179999982</v>
      </c>
      <c r="E20" s="4">
        <f t="shared" si="1"/>
        <v>488375.55614999996</v>
      </c>
      <c r="F20" s="4">
        <v>163230.57718000005</v>
      </c>
      <c r="G20" s="4">
        <v>137681.92441000001</v>
      </c>
      <c r="H20" s="4">
        <f t="shared" si="2"/>
        <v>325144.97896999994</v>
      </c>
    </row>
    <row r="21" spans="2:8" ht="14.45" customHeight="1" x14ac:dyDescent="0.25">
      <c r="B21" s="3" t="s">
        <v>25</v>
      </c>
      <c r="C21" s="4">
        <v>0</v>
      </c>
      <c r="D21" s="4">
        <v>0</v>
      </c>
      <c r="E21" s="4">
        <f t="shared" si="1"/>
        <v>0</v>
      </c>
      <c r="F21" s="4">
        <v>0</v>
      </c>
      <c r="G21" s="4">
        <v>0</v>
      </c>
      <c r="H21" s="4">
        <f t="shared" si="2"/>
        <v>0</v>
      </c>
    </row>
    <row r="22" spans="2:8" ht="14.45" customHeight="1" x14ac:dyDescent="0.25">
      <c r="B22" s="3" t="s">
        <v>26</v>
      </c>
      <c r="C22" s="4">
        <v>13968.771170000005</v>
      </c>
      <c r="D22" s="4">
        <v>35707.150029999975</v>
      </c>
      <c r="E22" s="4">
        <f t="shared" si="1"/>
        <v>49675.921199999982</v>
      </c>
      <c r="F22" s="4">
        <v>18238.668270000006</v>
      </c>
      <c r="G22" s="4">
        <v>16771.751809999998</v>
      </c>
      <c r="H22" s="4">
        <f t="shared" si="2"/>
        <v>31437.252929999977</v>
      </c>
    </row>
    <row r="23" spans="2:8" ht="14.45" customHeight="1" x14ac:dyDescent="0.25">
      <c r="B23" s="3" t="s">
        <v>27</v>
      </c>
      <c r="C23" s="4">
        <v>9551.7717699999994</v>
      </c>
      <c r="D23" s="4">
        <v>6355.5809300000019</v>
      </c>
      <c r="E23" s="4">
        <f t="shared" si="1"/>
        <v>15907.352700000001</v>
      </c>
      <c r="F23" s="4">
        <v>2663.1750399999996</v>
      </c>
      <c r="G23" s="4">
        <v>1388.1724299999998</v>
      </c>
      <c r="H23" s="4">
        <f t="shared" si="2"/>
        <v>13244.177660000001</v>
      </c>
    </row>
    <row r="24" spans="2:8" ht="14.45" customHeight="1" x14ac:dyDescent="0.25">
      <c r="B24" s="3" t="s">
        <v>28</v>
      </c>
      <c r="C24" s="4">
        <v>429407.10610000009</v>
      </c>
      <c r="D24" s="4">
        <v>-95491.472449999957</v>
      </c>
      <c r="E24" s="4">
        <f t="shared" si="1"/>
        <v>333915.63365000015</v>
      </c>
      <c r="F24" s="4">
        <v>144986.73757000003</v>
      </c>
      <c r="G24" s="4">
        <v>132010.07768999992</v>
      </c>
      <c r="H24" s="4">
        <f t="shared" si="2"/>
        <v>188928.89608000012</v>
      </c>
    </row>
    <row r="25" spans="2:8" ht="14.45" customHeight="1" x14ac:dyDescent="0.25">
      <c r="B25" s="3" t="s">
        <v>29</v>
      </c>
      <c r="C25" s="4">
        <v>10571.96904</v>
      </c>
      <c r="D25" s="4">
        <v>282847.94289999991</v>
      </c>
      <c r="E25" s="4">
        <f t="shared" si="1"/>
        <v>293419.9119399999</v>
      </c>
      <c r="F25" s="4">
        <v>253025.53914999994</v>
      </c>
      <c r="G25" s="4">
        <v>169574.92674</v>
      </c>
      <c r="H25" s="4">
        <f t="shared" si="2"/>
        <v>40394.372789999965</v>
      </c>
    </row>
    <row r="26" spans="2:8" ht="14.45" customHeight="1" x14ac:dyDescent="0.25">
      <c r="B26" s="3" t="s">
        <v>30</v>
      </c>
      <c r="C26" s="4">
        <v>605.58960000000002</v>
      </c>
      <c r="D26" s="4">
        <v>12734.671</v>
      </c>
      <c r="E26" s="4">
        <f t="shared" si="1"/>
        <v>13340.2606</v>
      </c>
      <c r="F26" s="4">
        <v>2.8275000000000001</v>
      </c>
      <c r="G26" s="4">
        <v>0</v>
      </c>
      <c r="H26" s="4">
        <f t="shared" si="2"/>
        <v>13337.4331</v>
      </c>
    </row>
    <row r="27" spans="2:8" ht="14.45" customHeight="1" x14ac:dyDescent="0.25">
      <c r="B27" s="3" t="s">
        <v>31</v>
      </c>
      <c r="C27" s="4">
        <v>13764.379820000002</v>
      </c>
      <c r="D27" s="4">
        <v>40171.737029999989</v>
      </c>
      <c r="E27" s="4">
        <f t="shared" si="1"/>
        <v>53936.116849999991</v>
      </c>
      <c r="F27" s="4">
        <v>3690.00983</v>
      </c>
      <c r="G27" s="4">
        <v>2406.1773099999996</v>
      </c>
      <c r="H27" s="4">
        <f t="shared" si="2"/>
        <v>50246.107019999989</v>
      </c>
    </row>
    <row r="28" spans="2:8" ht="14.45" customHeight="1" x14ac:dyDescent="0.25">
      <c r="B28" s="12" t="s">
        <v>32</v>
      </c>
      <c r="C28" s="13">
        <f>SUM(C29:C37)</f>
        <v>2862743.3453299999</v>
      </c>
      <c r="D28" s="13">
        <f>SUM(D29:D37)</f>
        <v>1256078.9357099994</v>
      </c>
      <c r="E28" s="13">
        <f t="shared" si="1"/>
        <v>4118822.2810399993</v>
      </c>
      <c r="F28" s="13">
        <f t="shared" ref="F28:G28" si="4">SUM(F29:F37)</f>
        <v>1747318.25899</v>
      </c>
      <c r="G28" s="13">
        <f t="shared" si="4"/>
        <v>1393582.3424800001</v>
      </c>
      <c r="H28" s="13">
        <f t="shared" si="2"/>
        <v>2371504.0220499993</v>
      </c>
    </row>
    <row r="29" spans="2:8" ht="14.45" customHeight="1" x14ac:dyDescent="0.25">
      <c r="B29" s="3" t="s">
        <v>33</v>
      </c>
      <c r="C29" s="4">
        <v>515881.54023999994</v>
      </c>
      <c r="D29" s="4">
        <v>24319.011220000011</v>
      </c>
      <c r="E29" s="4">
        <f t="shared" si="1"/>
        <v>540200.55145999999</v>
      </c>
      <c r="F29" s="4">
        <v>291086.5992099999</v>
      </c>
      <c r="G29" s="4">
        <v>253287.16859000004</v>
      </c>
      <c r="H29" s="4">
        <f t="shared" si="2"/>
        <v>249113.95225000009</v>
      </c>
    </row>
    <row r="30" spans="2:8" ht="14.45" customHeight="1" x14ac:dyDescent="0.25">
      <c r="B30" s="3" t="s">
        <v>34</v>
      </c>
      <c r="C30" s="4">
        <v>506763.33729000005</v>
      </c>
      <c r="D30" s="4">
        <v>494798.39495999971</v>
      </c>
      <c r="E30" s="4">
        <f t="shared" si="1"/>
        <v>1001561.7322499998</v>
      </c>
      <c r="F30" s="4">
        <v>284573.62268999993</v>
      </c>
      <c r="G30" s="4">
        <v>218021.68344999995</v>
      </c>
      <c r="H30" s="4">
        <f t="shared" si="2"/>
        <v>716988.10955999978</v>
      </c>
    </row>
    <row r="31" spans="2:8" ht="14.45" customHeight="1" x14ac:dyDescent="0.25">
      <c r="B31" s="3" t="s">
        <v>35</v>
      </c>
      <c r="C31" s="4">
        <v>460022.32886000001</v>
      </c>
      <c r="D31" s="4">
        <v>399070.99855999986</v>
      </c>
      <c r="E31" s="4">
        <f t="shared" si="1"/>
        <v>859093.32741999987</v>
      </c>
      <c r="F31" s="4">
        <v>356254.08429000003</v>
      </c>
      <c r="G31" s="4">
        <v>309250.1014000001</v>
      </c>
      <c r="H31" s="4">
        <f t="shared" si="2"/>
        <v>502839.24312999984</v>
      </c>
    </row>
    <row r="32" spans="2:8" ht="14.45" customHeight="1" x14ac:dyDescent="0.25">
      <c r="B32" s="3" t="s">
        <v>36</v>
      </c>
      <c r="C32" s="4">
        <v>127995.53719</v>
      </c>
      <c r="D32" s="4">
        <v>26942.411319999988</v>
      </c>
      <c r="E32" s="4">
        <f t="shared" si="1"/>
        <v>154937.94850999999</v>
      </c>
      <c r="F32" s="4">
        <v>52738.799729999999</v>
      </c>
      <c r="G32" s="4">
        <v>39384.968670000002</v>
      </c>
      <c r="H32" s="4">
        <f t="shared" si="2"/>
        <v>102199.14877999999</v>
      </c>
    </row>
    <row r="33" spans="2:8" ht="14.45" customHeight="1" x14ac:dyDescent="0.25">
      <c r="B33" s="3" t="s">
        <v>37</v>
      </c>
      <c r="C33" s="4">
        <v>198461.23936000004</v>
      </c>
      <c r="D33" s="4">
        <v>289239.83363999991</v>
      </c>
      <c r="E33" s="4">
        <f t="shared" si="1"/>
        <v>487701.07299999997</v>
      </c>
      <c r="F33" s="4">
        <v>223237.94013999999</v>
      </c>
      <c r="G33" s="4">
        <v>154078.64689</v>
      </c>
      <c r="H33" s="4">
        <f t="shared" si="2"/>
        <v>264463.13286000001</v>
      </c>
    </row>
    <row r="34" spans="2:8" ht="14.45" customHeight="1" x14ac:dyDescent="0.25">
      <c r="B34" s="3" t="s">
        <v>38</v>
      </c>
      <c r="C34" s="4">
        <v>258686.00644</v>
      </c>
      <c r="D34" s="4">
        <v>-12426.25401000001</v>
      </c>
      <c r="E34" s="4">
        <f t="shared" si="1"/>
        <v>246259.75242999999</v>
      </c>
      <c r="F34" s="4">
        <v>164998.54468000002</v>
      </c>
      <c r="G34" s="4">
        <v>141869.73396000001</v>
      </c>
      <c r="H34" s="4">
        <f t="shared" si="2"/>
        <v>81261.207749999972</v>
      </c>
    </row>
    <row r="35" spans="2:8" ht="14.45" customHeight="1" x14ac:dyDescent="0.25">
      <c r="B35" s="3" t="s">
        <v>39</v>
      </c>
      <c r="C35" s="4">
        <v>38179.666490000018</v>
      </c>
      <c r="D35" s="4">
        <v>9964.3652999999995</v>
      </c>
      <c r="E35" s="4">
        <f t="shared" si="1"/>
        <v>48144.031790000015</v>
      </c>
      <c r="F35" s="4">
        <v>19224.460719999992</v>
      </c>
      <c r="G35" s="4">
        <v>17886.721670000003</v>
      </c>
      <c r="H35" s="4">
        <f t="shared" si="2"/>
        <v>28919.571070000024</v>
      </c>
    </row>
    <row r="36" spans="2:8" ht="14.45" customHeight="1" x14ac:dyDescent="0.25">
      <c r="B36" s="3" t="s">
        <v>40</v>
      </c>
      <c r="C36" s="4">
        <v>31688.776890000005</v>
      </c>
      <c r="D36" s="4">
        <v>86629.487569999998</v>
      </c>
      <c r="E36" s="4">
        <f t="shared" si="1"/>
        <v>118318.26446000001</v>
      </c>
      <c r="F36" s="4">
        <v>44666.289700000001</v>
      </c>
      <c r="G36" s="4">
        <v>5512.3838100000021</v>
      </c>
      <c r="H36" s="4">
        <f t="shared" si="2"/>
        <v>73651.974760000012</v>
      </c>
    </row>
    <row r="37" spans="2:8" ht="14.45" customHeight="1" x14ac:dyDescent="0.25">
      <c r="B37" s="3" t="s">
        <v>41</v>
      </c>
      <c r="C37" s="4">
        <v>725064.91256999993</v>
      </c>
      <c r="D37" s="4">
        <v>-62459.312849999973</v>
      </c>
      <c r="E37" s="4">
        <f t="shared" si="1"/>
        <v>662605.59971999994</v>
      </c>
      <c r="F37" s="4">
        <v>310537.91782999993</v>
      </c>
      <c r="G37" s="4">
        <v>254290.93403999999</v>
      </c>
      <c r="H37" s="4">
        <f t="shared" si="2"/>
        <v>352067.68189000001</v>
      </c>
    </row>
    <row r="38" spans="2:8" ht="14.45" customHeight="1" x14ac:dyDescent="0.25">
      <c r="B38" s="12" t="s">
        <v>42</v>
      </c>
      <c r="C38" s="13">
        <f>SUM(C39:C47)</f>
        <v>31505777.540970005</v>
      </c>
      <c r="D38" s="13">
        <f>SUM(D39:D47)</f>
        <v>11823207.038829999</v>
      </c>
      <c r="E38" s="13">
        <f t="shared" si="1"/>
        <v>43328984.579800002</v>
      </c>
      <c r="F38" s="13">
        <f t="shared" ref="F38:G38" si="5">SUM(F39:F47)</f>
        <v>24408834.625599988</v>
      </c>
      <c r="G38" s="13">
        <f t="shared" si="5"/>
        <v>22521168.761250019</v>
      </c>
      <c r="H38" s="13">
        <f t="shared" si="2"/>
        <v>18920149.954200014</v>
      </c>
    </row>
    <row r="39" spans="2:8" ht="14.45" customHeight="1" x14ac:dyDescent="0.25">
      <c r="B39" s="3" t="s">
        <v>43</v>
      </c>
      <c r="C39" s="4">
        <v>20959946.935130008</v>
      </c>
      <c r="D39" s="4">
        <v>9968382.8493900001</v>
      </c>
      <c r="E39" s="4">
        <f t="shared" si="1"/>
        <v>30928329.784520008</v>
      </c>
      <c r="F39" s="4">
        <v>18382031.458419979</v>
      </c>
      <c r="G39" s="4">
        <v>16959727.966760017</v>
      </c>
      <c r="H39" s="4">
        <f t="shared" si="2"/>
        <v>12546298.326100029</v>
      </c>
    </row>
    <row r="40" spans="2:8" ht="14.45" customHeight="1" x14ac:dyDescent="0.25">
      <c r="B40" s="7" t="s">
        <v>44</v>
      </c>
      <c r="C40" s="8">
        <v>6347485.7113699997</v>
      </c>
      <c r="D40" s="8">
        <v>2232286.2004299997</v>
      </c>
      <c r="E40" s="8">
        <f t="shared" si="1"/>
        <v>8579771.911799999</v>
      </c>
      <c r="F40" s="8">
        <v>4578945.0815200089</v>
      </c>
      <c r="G40" s="8">
        <v>4228412.604770001</v>
      </c>
      <c r="H40" s="8">
        <f t="shared" si="2"/>
        <v>4000826.8302799901</v>
      </c>
    </row>
    <row r="41" spans="2:8" ht="14.45" customHeight="1" x14ac:dyDescent="0.25">
      <c r="B41" s="3" t="s">
        <v>45</v>
      </c>
      <c r="C41" s="4">
        <v>121299.85400000001</v>
      </c>
      <c r="D41" s="4">
        <v>-13852.001</v>
      </c>
      <c r="E41" s="4">
        <f t="shared" si="1"/>
        <v>107447.853</v>
      </c>
      <c r="F41" s="4">
        <v>21317.787800000002</v>
      </c>
      <c r="G41" s="4">
        <v>537.43007</v>
      </c>
      <c r="H41" s="4">
        <f t="shared" si="2"/>
        <v>86130.065199999997</v>
      </c>
    </row>
    <row r="42" spans="2:8" ht="14.45" customHeight="1" x14ac:dyDescent="0.25">
      <c r="B42" s="3" t="s">
        <v>46</v>
      </c>
      <c r="C42" s="4">
        <v>1382034.7049200002</v>
      </c>
      <c r="D42" s="4">
        <v>-396335.61920000007</v>
      </c>
      <c r="E42" s="4">
        <f t="shared" si="1"/>
        <v>985699.08572000009</v>
      </c>
      <c r="F42" s="4">
        <v>401142.09395000001</v>
      </c>
      <c r="G42" s="4">
        <v>308617.18294999999</v>
      </c>
      <c r="H42" s="4">
        <f t="shared" si="2"/>
        <v>584556.99177000008</v>
      </c>
    </row>
    <row r="43" spans="2:8" ht="14.45" customHeight="1" x14ac:dyDescent="0.25">
      <c r="B43" s="3" t="s">
        <v>47</v>
      </c>
      <c r="C43" s="4">
        <v>2695010.33555</v>
      </c>
      <c r="D43" s="4">
        <v>30196.046409999923</v>
      </c>
      <c r="E43" s="4">
        <f t="shared" si="1"/>
        <v>2725206.3819599999</v>
      </c>
      <c r="F43" s="4">
        <v>1022868.64113</v>
      </c>
      <c r="G43" s="4">
        <v>1021405.2043699999</v>
      </c>
      <c r="H43" s="4">
        <f t="shared" si="2"/>
        <v>1702337.74083</v>
      </c>
    </row>
    <row r="44" spans="2:8" ht="14.45" customHeight="1" x14ac:dyDescent="0.25">
      <c r="B44" s="3" t="s">
        <v>48</v>
      </c>
      <c r="C44" s="4">
        <v>0</v>
      </c>
      <c r="D44" s="4">
        <v>0</v>
      </c>
      <c r="E44" s="4">
        <f t="shared" si="1"/>
        <v>0</v>
      </c>
      <c r="F44" s="4">
        <v>0</v>
      </c>
      <c r="G44" s="4">
        <v>0</v>
      </c>
      <c r="H44" s="4">
        <f t="shared" si="2"/>
        <v>0</v>
      </c>
    </row>
    <row r="45" spans="2:8" ht="14.45" customHeight="1" x14ac:dyDescent="0.25">
      <c r="B45" s="3" t="s">
        <v>49</v>
      </c>
      <c r="C45" s="4">
        <v>0</v>
      </c>
      <c r="D45" s="4">
        <v>0</v>
      </c>
      <c r="E45" s="4">
        <f t="shared" si="1"/>
        <v>0</v>
      </c>
      <c r="F45" s="4">
        <v>0</v>
      </c>
      <c r="G45" s="4">
        <v>0</v>
      </c>
      <c r="H45" s="4">
        <f t="shared" si="2"/>
        <v>0</v>
      </c>
    </row>
    <row r="46" spans="2:8" ht="14.45" customHeight="1" x14ac:dyDescent="0.25">
      <c r="B46" s="3" t="s">
        <v>50</v>
      </c>
      <c r="C46" s="4">
        <v>0</v>
      </c>
      <c r="D46" s="4">
        <v>2529.5628000000002</v>
      </c>
      <c r="E46" s="4">
        <f t="shared" si="1"/>
        <v>2529.5628000000002</v>
      </c>
      <c r="F46" s="4">
        <v>2529.5627800000002</v>
      </c>
      <c r="G46" s="4">
        <v>2468.3723300000001</v>
      </c>
      <c r="H46" s="4">
        <f t="shared" si="2"/>
        <v>1.9999999949504854E-5</v>
      </c>
    </row>
    <row r="47" spans="2:8" ht="14.45" customHeight="1" x14ac:dyDescent="0.25">
      <c r="B47" s="3" t="s">
        <v>51</v>
      </c>
      <c r="C47" s="4">
        <v>0</v>
      </c>
      <c r="D47" s="4">
        <v>0</v>
      </c>
      <c r="E47" s="4">
        <f t="shared" si="1"/>
        <v>0</v>
      </c>
      <c r="F47" s="4">
        <v>0</v>
      </c>
      <c r="G47" s="4">
        <v>0</v>
      </c>
      <c r="H47" s="4">
        <f t="shared" si="2"/>
        <v>0</v>
      </c>
    </row>
    <row r="48" spans="2:8" ht="14.45" customHeight="1" x14ac:dyDescent="0.25">
      <c r="B48" s="12" t="s">
        <v>52</v>
      </c>
      <c r="C48" s="13">
        <f>SUM(C49:C57)</f>
        <v>1458963.9666899997</v>
      </c>
      <c r="D48" s="13">
        <f>SUM(D49:D57)</f>
        <v>-92521.059580000045</v>
      </c>
      <c r="E48" s="13">
        <f t="shared" si="1"/>
        <v>1366442.9071099996</v>
      </c>
      <c r="F48" s="13">
        <f t="shared" ref="F48:G48" si="6">SUM(F49:F57)</f>
        <v>282582.69293000002</v>
      </c>
      <c r="G48" s="13">
        <f t="shared" si="6"/>
        <v>260496.54073999997</v>
      </c>
      <c r="H48" s="13">
        <f t="shared" si="2"/>
        <v>1083860.2141799997</v>
      </c>
    </row>
    <row r="49" spans="2:8" ht="14.45" customHeight="1" x14ac:dyDescent="0.25">
      <c r="B49" s="3" t="s">
        <v>53</v>
      </c>
      <c r="C49" s="4">
        <v>300296.06814999995</v>
      </c>
      <c r="D49" s="4">
        <v>-83049.861349999992</v>
      </c>
      <c r="E49" s="4">
        <f t="shared" si="1"/>
        <v>217246.20679999996</v>
      </c>
      <c r="F49" s="4">
        <v>13546.76756</v>
      </c>
      <c r="G49" s="4">
        <v>9638.7031400000014</v>
      </c>
      <c r="H49" s="4">
        <f t="shared" si="2"/>
        <v>203699.43923999995</v>
      </c>
    </row>
    <row r="50" spans="2:8" ht="14.45" customHeight="1" x14ac:dyDescent="0.25">
      <c r="B50" s="3" t="s">
        <v>54</v>
      </c>
      <c r="C50" s="4">
        <v>8373.5027599999994</v>
      </c>
      <c r="D50" s="4">
        <v>58046.00599000002</v>
      </c>
      <c r="E50" s="4">
        <f t="shared" si="1"/>
        <v>66419.508750000023</v>
      </c>
      <c r="F50" s="4">
        <v>11849.319780000002</v>
      </c>
      <c r="G50" s="4">
        <v>11596.784880000001</v>
      </c>
      <c r="H50" s="4">
        <f t="shared" si="2"/>
        <v>54570.188970000017</v>
      </c>
    </row>
    <row r="51" spans="2:8" ht="14.45" customHeight="1" x14ac:dyDescent="0.25">
      <c r="B51" s="3" t="s">
        <v>55</v>
      </c>
      <c r="C51" s="4">
        <v>0</v>
      </c>
      <c r="D51" s="4">
        <v>0</v>
      </c>
      <c r="E51" s="4">
        <f t="shared" si="1"/>
        <v>0</v>
      </c>
      <c r="F51" s="4">
        <v>0</v>
      </c>
      <c r="G51" s="4">
        <v>0</v>
      </c>
      <c r="H51" s="4">
        <f t="shared" si="2"/>
        <v>0</v>
      </c>
    </row>
    <row r="52" spans="2:8" ht="14.45" customHeight="1" x14ac:dyDescent="0.25">
      <c r="B52" s="3" t="s">
        <v>56</v>
      </c>
      <c r="C52" s="4">
        <v>681166.12930000003</v>
      </c>
      <c r="D52" s="4">
        <v>-387216.75271000003</v>
      </c>
      <c r="E52" s="4">
        <f t="shared" si="1"/>
        <v>293949.37659</v>
      </c>
      <c r="F52" s="4">
        <v>120660.92857999999</v>
      </c>
      <c r="G52" s="4">
        <v>104955.67749</v>
      </c>
      <c r="H52" s="4">
        <f t="shared" si="2"/>
        <v>173288.44800999999</v>
      </c>
    </row>
    <row r="53" spans="2:8" ht="14.45" customHeight="1" x14ac:dyDescent="0.25">
      <c r="B53" s="3" t="s">
        <v>57</v>
      </c>
      <c r="C53" s="4">
        <v>100776.57131</v>
      </c>
      <c r="D53" s="4">
        <v>235482.32306999995</v>
      </c>
      <c r="E53" s="4">
        <f t="shared" si="1"/>
        <v>336258.89437999995</v>
      </c>
      <c r="F53" s="4">
        <v>1725.99999</v>
      </c>
      <c r="G53" s="4">
        <v>1725.99999</v>
      </c>
      <c r="H53" s="4">
        <f t="shared" si="2"/>
        <v>334532.89438999997</v>
      </c>
    </row>
    <row r="54" spans="2:8" ht="14.45" customHeight="1" x14ac:dyDescent="0.25">
      <c r="B54" s="3" t="s">
        <v>58</v>
      </c>
      <c r="C54" s="4">
        <v>136299.54491</v>
      </c>
      <c r="D54" s="4">
        <v>28929.42560000001</v>
      </c>
      <c r="E54" s="4">
        <f t="shared" si="1"/>
        <v>165228.97051000001</v>
      </c>
      <c r="F54" s="4">
        <v>73841.224299999987</v>
      </c>
      <c r="G54" s="4">
        <v>73609.490799999985</v>
      </c>
      <c r="H54" s="4">
        <f t="shared" si="2"/>
        <v>91387.746210000027</v>
      </c>
    </row>
    <row r="55" spans="2:8" ht="14.45" customHeight="1" x14ac:dyDescent="0.25">
      <c r="B55" s="3" t="s">
        <v>59</v>
      </c>
      <c r="C55" s="4">
        <v>50000</v>
      </c>
      <c r="D55" s="4">
        <v>-50000</v>
      </c>
      <c r="E55" s="4">
        <f t="shared" si="1"/>
        <v>0</v>
      </c>
      <c r="F55" s="4">
        <v>0</v>
      </c>
      <c r="G55" s="4">
        <v>0</v>
      </c>
      <c r="H55" s="4">
        <f t="shared" si="2"/>
        <v>0</v>
      </c>
    </row>
    <row r="56" spans="2:8" ht="14.45" customHeight="1" x14ac:dyDescent="0.25">
      <c r="B56" s="3" t="s">
        <v>60</v>
      </c>
      <c r="C56" s="4">
        <v>75805.238489999989</v>
      </c>
      <c r="D56" s="4">
        <v>739.04470000000299</v>
      </c>
      <c r="E56" s="4">
        <f t="shared" si="1"/>
        <v>76544.283189999987</v>
      </c>
      <c r="F56" s="4">
        <v>33720.051359999998</v>
      </c>
      <c r="G56" s="4">
        <v>33720.051359999998</v>
      </c>
      <c r="H56" s="4">
        <f t="shared" si="2"/>
        <v>42824.23182999999</v>
      </c>
    </row>
    <row r="57" spans="2:8" ht="14.45" customHeight="1" x14ac:dyDescent="0.25">
      <c r="B57" s="3" t="s">
        <v>61</v>
      </c>
      <c r="C57" s="4">
        <v>106246.91177000001</v>
      </c>
      <c r="D57" s="4">
        <v>104548.75512</v>
      </c>
      <c r="E57" s="4">
        <f t="shared" si="1"/>
        <v>210795.66688999999</v>
      </c>
      <c r="F57" s="4">
        <v>27238.401360000007</v>
      </c>
      <c r="G57" s="4">
        <v>25249.833079999997</v>
      </c>
      <c r="H57" s="4">
        <f t="shared" si="2"/>
        <v>183557.26552999998</v>
      </c>
    </row>
    <row r="58" spans="2:8" ht="14.45" customHeight="1" x14ac:dyDescent="0.25">
      <c r="B58" s="12" t="s">
        <v>62</v>
      </c>
      <c r="C58" s="13">
        <f>SUM(C59:C61)</f>
        <v>13666506.82344</v>
      </c>
      <c r="D58" s="13">
        <f>SUM(D59:D61)</f>
        <v>507873.12659999996</v>
      </c>
      <c r="E58" s="13">
        <f t="shared" si="1"/>
        <v>14174379.95004</v>
      </c>
      <c r="F58" s="13">
        <f t="shared" ref="F58:G58" si="7">SUM(F59:F61)</f>
        <v>3077548.7678100001</v>
      </c>
      <c r="G58" s="13">
        <f t="shared" si="7"/>
        <v>2143733.6883699996</v>
      </c>
      <c r="H58" s="13">
        <f t="shared" si="2"/>
        <v>11096831.182229999</v>
      </c>
    </row>
    <row r="59" spans="2:8" ht="14.45" customHeight="1" x14ac:dyDescent="0.25">
      <c r="B59" s="3" t="s">
        <v>63</v>
      </c>
      <c r="C59" s="4">
        <v>6420481.1007200005</v>
      </c>
      <c r="D59" s="4">
        <v>410227.68042999995</v>
      </c>
      <c r="E59" s="4">
        <f t="shared" si="1"/>
        <v>6830708.7811500002</v>
      </c>
      <c r="F59" s="4">
        <v>1805321.7861099998</v>
      </c>
      <c r="G59" s="4">
        <v>879964.57284999988</v>
      </c>
      <c r="H59" s="4">
        <f t="shared" si="2"/>
        <v>5025386.9950400004</v>
      </c>
    </row>
    <row r="60" spans="2:8" ht="14.45" customHeight="1" x14ac:dyDescent="0.25">
      <c r="B60" s="3" t="s">
        <v>64</v>
      </c>
      <c r="C60" s="4">
        <v>7246025.72272</v>
      </c>
      <c r="D60" s="4">
        <v>97645.446170000025</v>
      </c>
      <c r="E60" s="4">
        <f t="shared" si="1"/>
        <v>7343671.1688900003</v>
      </c>
      <c r="F60" s="4">
        <v>1272226.9817000001</v>
      </c>
      <c r="G60" s="4">
        <v>1263769.11552</v>
      </c>
      <c r="H60" s="4">
        <f t="shared" si="2"/>
        <v>6071444.18719</v>
      </c>
    </row>
    <row r="61" spans="2:8" ht="14.45" customHeight="1" x14ac:dyDescent="0.25">
      <c r="B61" s="3" t="s">
        <v>65</v>
      </c>
      <c r="C61" s="4">
        <v>0</v>
      </c>
      <c r="D61" s="4">
        <v>0</v>
      </c>
      <c r="E61" s="4">
        <f t="shared" si="1"/>
        <v>0</v>
      </c>
      <c r="F61" s="4">
        <v>0</v>
      </c>
      <c r="G61" s="4">
        <v>0</v>
      </c>
      <c r="H61" s="4">
        <f t="shared" si="2"/>
        <v>0</v>
      </c>
    </row>
    <row r="62" spans="2:8" ht="14.45" customHeight="1" x14ac:dyDescent="0.25">
      <c r="B62" s="12" t="s">
        <v>66</v>
      </c>
      <c r="C62" s="13">
        <f>SUM(C63:C69)</f>
        <v>969231.76578000002</v>
      </c>
      <c r="D62" s="13">
        <f>SUM(D63:D69)</f>
        <v>558351.14921000006</v>
      </c>
      <c r="E62" s="13">
        <f t="shared" si="1"/>
        <v>1527582.91499</v>
      </c>
      <c r="F62" s="13">
        <f t="shared" ref="F62:G62" si="8">SUM(F63:F69)</f>
        <v>672486.83285999985</v>
      </c>
      <c r="G62" s="13">
        <f t="shared" si="8"/>
        <v>596725.41353000002</v>
      </c>
      <c r="H62" s="13">
        <f t="shared" si="2"/>
        <v>855096.08213000011</v>
      </c>
    </row>
    <row r="63" spans="2:8" ht="14.45" customHeight="1" x14ac:dyDescent="0.25">
      <c r="B63" s="3" t="s">
        <v>67</v>
      </c>
      <c r="C63" s="4">
        <v>0</v>
      </c>
      <c r="D63" s="4">
        <v>0</v>
      </c>
      <c r="E63" s="4">
        <f t="shared" si="1"/>
        <v>0</v>
      </c>
      <c r="F63" s="4">
        <v>0</v>
      </c>
      <c r="G63" s="4">
        <v>0</v>
      </c>
      <c r="H63" s="4">
        <f t="shared" si="2"/>
        <v>0</v>
      </c>
    </row>
    <row r="64" spans="2:8" ht="14.45" customHeight="1" x14ac:dyDescent="0.25">
      <c r="B64" s="3" t="s">
        <v>68</v>
      </c>
      <c r="C64" s="4">
        <v>0</v>
      </c>
      <c r="D64" s="4">
        <v>0</v>
      </c>
      <c r="E64" s="4">
        <f t="shared" si="1"/>
        <v>0</v>
      </c>
      <c r="F64" s="4">
        <v>0</v>
      </c>
      <c r="G64" s="4">
        <v>0</v>
      </c>
      <c r="H64" s="4">
        <f t="shared" si="2"/>
        <v>0</v>
      </c>
    </row>
    <row r="65" spans="2:8" ht="14.45" customHeight="1" x14ac:dyDescent="0.25">
      <c r="B65" s="3" t="s">
        <v>69</v>
      </c>
      <c r="C65" s="4">
        <v>0</v>
      </c>
      <c r="D65" s="4">
        <v>0</v>
      </c>
      <c r="E65" s="4">
        <f t="shared" si="1"/>
        <v>0</v>
      </c>
      <c r="F65" s="4">
        <v>0</v>
      </c>
      <c r="G65" s="4">
        <v>0</v>
      </c>
      <c r="H65" s="4">
        <f t="shared" si="2"/>
        <v>0</v>
      </c>
    </row>
    <row r="66" spans="2:8" ht="14.45" customHeight="1" x14ac:dyDescent="0.25">
      <c r="B66" s="3" t="s">
        <v>70</v>
      </c>
      <c r="C66" s="4">
        <v>0</v>
      </c>
      <c r="D66" s="4">
        <v>0</v>
      </c>
      <c r="E66" s="4">
        <f t="shared" si="1"/>
        <v>0</v>
      </c>
      <c r="F66" s="4">
        <v>0</v>
      </c>
      <c r="G66" s="4">
        <v>0</v>
      </c>
      <c r="H66" s="4">
        <f t="shared" si="2"/>
        <v>0</v>
      </c>
    </row>
    <row r="67" spans="2:8" ht="14.45" customHeight="1" x14ac:dyDescent="0.25">
      <c r="B67" s="3" t="s">
        <v>71</v>
      </c>
      <c r="C67" s="9">
        <v>181072.97081999999</v>
      </c>
      <c r="D67" s="9">
        <v>603562.17248000007</v>
      </c>
      <c r="E67" s="9">
        <f t="shared" si="1"/>
        <v>784635.14330000011</v>
      </c>
      <c r="F67" s="9">
        <v>672486.83285999985</v>
      </c>
      <c r="G67" s="9">
        <v>596725.41353000002</v>
      </c>
      <c r="H67" s="9">
        <f t="shared" si="2"/>
        <v>112148.31044000026</v>
      </c>
    </row>
    <row r="68" spans="2:8" ht="14.45" customHeight="1" x14ac:dyDescent="0.25">
      <c r="B68" s="3" t="s">
        <v>72</v>
      </c>
      <c r="C68" s="4">
        <v>0</v>
      </c>
      <c r="D68" s="4">
        <v>0</v>
      </c>
      <c r="E68" s="4">
        <f t="shared" si="1"/>
        <v>0</v>
      </c>
      <c r="F68" s="4">
        <v>0</v>
      </c>
      <c r="G68" s="4">
        <v>0</v>
      </c>
      <c r="H68" s="4">
        <f t="shared" si="2"/>
        <v>0</v>
      </c>
    </row>
    <row r="69" spans="2:8" ht="14.45" customHeight="1" x14ac:dyDescent="0.25">
      <c r="B69" s="3" t="s">
        <v>73</v>
      </c>
      <c r="C69" s="4">
        <v>788158.79495999997</v>
      </c>
      <c r="D69" s="4">
        <v>-45211.023270000012</v>
      </c>
      <c r="E69" s="4">
        <f t="shared" si="1"/>
        <v>742947.77168999997</v>
      </c>
      <c r="F69" s="4">
        <v>0</v>
      </c>
      <c r="G69" s="4">
        <v>0</v>
      </c>
      <c r="H69" s="4">
        <f t="shared" si="2"/>
        <v>742947.77168999997</v>
      </c>
    </row>
    <row r="70" spans="2:8" ht="14.45" customHeight="1" x14ac:dyDescent="0.25">
      <c r="B70" s="12" t="s">
        <v>74</v>
      </c>
      <c r="C70" s="13">
        <f>SUM(C71:C73)</f>
        <v>54992484.376979992</v>
      </c>
      <c r="D70" s="13">
        <f>SUM(D71:D73)</f>
        <v>738121.50337000017</v>
      </c>
      <c r="E70" s="13">
        <f t="shared" si="1"/>
        <v>55730605.880349994</v>
      </c>
      <c r="F70" s="13">
        <f t="shared" ref="F70:G70" si="9">SUM(F71:F73)</f>
        <v>24163920.256480005</v>
      </c>
      <c r="G70" s="13">
        <f t="shared" si="9"/>
        <v>24084403.00477</v>
      </c>
      <c r="H70" s="13">
        <f t="shared" si="2"/>
        <v>31566685.623869989</v>
      </c>
    </row>
    <row r="71" spans="2:8" ht="14.45" customHeight="1" x14ac:dyDescent="0.25">
      <c r="B71" s="7" t="s">
        <v>75</v>
      </c>
      <c r="C71" s="8">
        <v>12753111.848920001</v>
      </c>
      <c r="D71" s="8">
        <v>698411.74083000002</v>
      </c>
      <c r="E71" s="8">
        <f t="shared" si="1"/>
        <v>13451523.589750001</v>
      </c>
      <c r="F71" s="8">
        <v>6824846.213430007</v>
      </c>
      <c r="G71" s="8">
        <v>6817277.5874000071</v>
      </c>
      <c r="H71" s="8">
        <f t="shared" si="2"/>
        <v>6626677.3763199942</v>
      </c>
    </row>
    <row r="72" spans="2:8" ht="14.45" customHeight="1" x14ac:dyDescent="0.25">
      <c r="B72" s="3" t="s">
        <v>76</v>
      </c>
      <c r="C72" s="4">
        <v>34784670.030229993</v>
      </c>
      <c r="D72" s="4">
        <v>99580.611109999663</v>
      </c>
      <c r="E72" s="4">
        <f t="shared" si="1"/>
        <v>34884250.641339995</v>
      </c>
      <c r="F72" s="4">
        <v>13037387.762399996</v>
      </c>
      <c r="G72" s="4">
        <v>12965478.495519994</v>
      </c>
      <c r="H72" s="4">
        <f t="shared" si="2"/>
        <v>21846862.878940001</v>
      </c>
    </row>
    <row r="73" spans="2:8" ht="14.45" customHeight="1" x14ac:dyDescent="0.25">
      <c r="B73" s="3" t="s">
        <v>77</v>
      </c>
      <c r="C73" s="4">
        <v>7454702.4978299998</v>
      </c>
      <c r="D73" s="4">
        <v>-59870.848569999529</v>
      </c>
      <c r="E73" s="4">
        <f t="shared" si="1"/>
        <v>7394831.6492600003</v>
      </c>
      <c r="F73" s="4">
        <v>4301686.280650001</v>
      </c>
      <c r="G73" s="4">
        <v>4301646.9218500005</v>
      </c>
      <c r="H73" s="4">
        <f t="shared" si="2"/>
        <v>3093145.3686099993</v>
      </c>
    </row>
    <row r="74" spans="2:8" ht="14.45" customHeight="1" x14ac:dyDescent="0.25">
      <c r="B74" s="12" t="s">
        <v>78</v>
      </c>
      <c r="C74" s="13">
        <f>SUM(C75:C81)</f>
        <v>10370484.899219999</v>
      </c>
      <c r="D74" s="13">
        <f>SUM(D75:D81)</f>
        <v>15881847.273079999</v>
      </c>
      <c r="E74" s="13">
        <f t="shared" si="1"/>
        <v>26252332.172299996</v>
      </c>
      <c r="F74" s="13">
        <f t="shared" ref="F74:G74" si="10">SUM(F75:F81)</f>
        <v>21364732.00722</v>
      </c>
      <c r="G74" s="13">
        <f t="shared" si="10"/>
        <v>21364732.00722</v>
      </c>
      <c r="H74" s="13">
        <f t="shared" si="2"/>
        <v>4887600.165079996</v>
      </c>
    </row>
    <row r="75" spans="2:8" ht="14.45" customHeight="1" x14ac:dyDescent="0.25">
      <c r="B75" s="3" t="s">
        <v>79</v>
      </c>
      <c r="C75" s="4">
        <v>2751441.43964</v>
      </c>
      <c r="D75" s="4">
        <v>16330156.18025</v>
      </c>
      <c r="E75" s="4">
        <f t="shared" ref="E75:E82" si="11">C75+D75</f>
        <v>19081597.619890001</v>
      </c>
      <c r="F75" s="4">
        <v>17643368.110620003</v>
      </c>
      <c r="G75" s="4">
        <v>17643368.110620003</v>
      </c>
      <c r="H75" s="4">
        <f t="shared" ref="H75:H82" si="12">E75-F75</f>
        <v>1438229.5092699975</v>
      </c>
    </row>
    <row r="76" spans="2:8" ht="14.45" customHeight="1" x14ac:dyDescent="0.25">
      <c r="B76" s="3" t="s">
        <v>80</v>
      </c>
      <c r="C76" s="4">
        <v>6625765.3054400003</v>
      </c>
      <c r="D76" s="4">
        <v>418801.30523999932</v>
      </c>
      <c r="E76" s="4">
        <f t="shared" si="11"/>
        <v>7044566.6106799999</v>
      </c>
      <c r="F76" s="4">
        <v>3705033.4171600007</v>
      </c>
      <c r="G76" s="4">
        <v>3705033.4171600007</v>
      </c>
      <c r="H76" s="4">
        <f t="shared" si="12"/>
        <v>3339533.1935199993</v>
      </c>
    </row>
    <row r="77" spans="2:8" ht="14.45" customHeight="1" x14ac:dyDescent="0.25">
      <c r="B77" s="3" t="s">
        <v>81</v>
      </c>
      <c r="C77" s="4">
        <v>40000</v>
      </c>
      <c r="D77" s="4">
        <v>-12531.266649999998</v>
      </c>
      <c r="E77" s="4">
        <f t="shared" si="11"/>
        <v>27468.733350000002</v>
      </c>
      <c r="F77" s="4">
        <v>4135.3999999999996</v>
      </c>
      <c r="G77" s="4">
        <v>4135.3999999999996</v>
      </c>
      <c r="H77" s="4">
        <f t="shared" si="12"/>
        <v>23333.333350000001</v>
      </c>
    </row>
    <row r="78" spans="2:8" ht="14.45" customHeight="1" x14ac:dyDescent="0.25">
      <c r="B78" s="3" t="s">
        <v>82</v>
      </c>
      <c r="C78" s="4">
        <v>30000</v>
      </c>
      <c r="D78" s="4">
        <v>-7648.2725499999988</v>
      </c>
      <c r="E78" s="4">
        <f t="shared" si="11"/>
        <v>22351.727450000002</v>
      </c>
      <c r="F78" s="4">
        <v>7759.8550999999998</v>
      </c>
      <c r="G78" s="4">
        <v>7759.8550999999998</v>
      </c>
      <c r="H78" s="4">
        <f t="shared" si="12"/>
        <v>14591.872350000001</v>
      </c>
    </row>
    <row r="79" spans="2:8" ht="14.45" customHeight="1" x14ac:dyDescent="0.25">
      <c r="B79" s="3" t="s">
        <v>83</v>
      </c>
      <c r="C79" s="4">
        <v>123278.15414</v>
      </c>
      <c r="D79" s="4">
        <v>-46930.673209999994</v>
      </c>
      <c r="E79" s="4">
        <f t="shared" si="11"/>
        <v>76347.480930000005</v>
      </c>
      <c r="F79" s="4">
        <v>4435.2243399999998</v>
      </c>
      <c r="G79" s="4">
        <v>4435.2243399999998</v>
      </c>
      <c r="H79" s="4">
        <f t="shared" si="12"/>
        <v>71912.256590000005</v>
      </c>
    </row>
    <row r="80" spans="2:8" ht="14.45" customHeight="1" x14ac:dyDescent="0.25">
      <c r="B80" s="3" t="s">
        <v>84</v>
      </c>
      <c r="C80" s="4">
        <v>0</v>
      </c>
      <c r="D80" s="4">
        <v>0</v>
      </c>
      <c r="E80" s="4">
        <f t="shared" si="11"/>
        <v>0</v>
      </c>
      <c r="F80" s="4">
        <v>0</v>
      </c>
      <c r="G80" s="4">
        <v>0</v>
      </c>
      <c r="H80" s="4">
        <f t="shared" si="12"/>
        <v>0</v>
      </c>
    </row>
    <row r="81" spans="2:8" ht="14.45" customHeight="1" x14ac:dyDescent="0.25">
      <c r="B81" s="3" t="s">
        <v>85</v>
      </c>
      <c r="C81" s="4">
        <v>800000</v>
      </c>
      <c r="D81" s="4">
        <v>-800000</v>
      </c>
      <c r="E81" s="4">
        <f t="shared" si="11"/>
        <v>0</v>
      </c>
      <c r="F81" s="4">
        <v>0</v>
      </c>
      <c r="G81" s="4">
        <v>0</v>
      </c>
      <c r="H81" s="4">
        <f t="shared" si="12"/>
        <v>0</v>
      </c>
    </row>
    <row r="82" spans="2:8" ht="14.45" customHeight="1" x14ac:dyDescent="0.25">
      <c r="B82" s="5" t="s">
        <v>86</v>
      </c>
      <c r="C82" s="6">
        <f>C10+C18+C28+C38+C48+C58+C62+C70+C74</f>
        <v>140037002.29515001</v>
      </c>
      <c r="D82" s="6">
        <f>D10+D18+D28+D38+D48+D58+D62+D70+D74</f>
        <v>31059937.975899994</v>
      </c>
      <c r="E82" s="6">
        <f t="shared" si="11"/>
        <v>171096940.27105001</v>
      </c>
      <c r="F82" s="6">
        <f t="shared" ref="F82:G82" si="13">F10+F18+F28+F38+F48+F58+F62+F70+F74</f>
        <v>86986846.011109993</v>
      </c>
      <c r="G82" s="6">
        <f t="shared" si="13"/>
        <v>83290199.859700009</v>
      </c>
      <c r="H82" s="6">
        <f t="shared" si="12"/>
        <v>84110094.259940013</v>
      </c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rowBreaks count="1" manualBreakCount="1">
    <brk id="37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II.7 EAOG </vt:lpstr>
      <vt:lpstr>'II.7 EAOG '!Área_de_impresión</vt:lpstr>
      <vt:lpstr>'II.7 EAOG 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Elizabeth Hernandez Melendez</cp:lastModifiedBy>
  <cp:lastPrinted>2020-11-03T00:48:34Z</cp:lastPrinted>
  <dcterms:created xsi:type="dcterms:W3CDTF">2020-05-04T21:07:30Z</dcterms:created>
  <dcterms:modified xsi:type="dcterms:W3CDTF">2023-08-11T21:36:45Z</dcterms:modified>
</cp:coreProperties>
</file>