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3. Reportes Validados\"/>
    </mc:Choice>
  </mc:AlternateContent>
  <bookViews>
    <workbookView xWindow="-120" yWindow="-120" windowWidth="29040" windowHeight="15840"/>
  </bookViews>
  <sheets>
    <sheet name="II.7 EAOG " sheetId="1" r:id="rId1"/>
  </sheets>
  <definedNames>
    <definedName name="_xlnm.Print_Area" localSheetId="0">'II.7 EAOG '!$B$2:$H$82</definedName>
    <definedName name="_xlnm.Print_Titles" localSheetId="0">'II.7 EAOG 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1" l="1"/>
  <c r="G74" i="1"/>
  <c r="E78" i="1"/>
  <c r="E81" i="1"/>
  <c r="E80" i="1"/>
  <c r="F48" i="1"/>
  <c r="F58" i="1"/>
  <c r="F62" i="1"/>
  <c r="F74" i="1"/>
  <c r="E11" i="1"/>
  <c r="E14" i="1"/>
  <c r="E17" i="1"/>
  <c r="E21" i="1"/>
  <c r="E24" i="1"/>
  <c r="E27" i="1"/>
  <c r="E31" i="1"/>
  <c r="E34" i="1"/>
  <c r="E37" i="1"/>
  <c r="E41" i="1"/>
  <c r="E44" i="1"/>
  <c r="E47" i="1"/>
  <c r="E51" i="1"/>
  <c r="E54" i="1"/>
  <c r="E57" i="1"/>
  <c r="E61" i="1"/>
  <c r="E65" i="1"/>
  <c r="E68" i="1"/>
  <c r="E72" i="1"/>
  <c r="E76" i="1"/>
  <c r="E79" i="1"/>
  <c r="D18" i="1"/>
  <c r="E13" i="1"/>
  <c r="E16" i="1"/>
  <c r="E20" i="1"/>
  <c r="E23" i="1"/>
  <c r="E26" i="1"/>
  <c r="D70" i="1"/>
  <c r="D74" i="1"/>
  <c r="G70" i="1"/>
  <c r="D28" i="1"/>
  <c r="D38" i="1"/>
  <c r="D48" i="1"/>
  <c r="D58" i="1"/>
  <c r="D62" i="1"/>
  <c r="F18" i="1"/>
  <c r="F28" i="1"/>
  <c r="F38" i="1"/>
  <c r="E30" i="1"/>
  <c r="E33" i="1"/>
  <c r="E36" i="1"/>
  <c r="E40" i="1"/>
  <c r="E43" i="1"/>
  <c r="E46" i="1"/>
  <c r="E50" i="1"/>
  <c r="E53" i="1"/>
  <c r="E56" i="1"/>
  <c r="E60" i="1"/>
  <c r="E64" i="1"/>
  <c r="E69" i="1"/>
  <c r="E77" i="1"/>
  <c r="G18" i="1"/>
  <c r="G28" i="1"/>
  <c r="G38" i="1"/>
  <c r="G48" i="1"/>
  <c r="G58" i="1"/>
  <c r="D10" i="1"/>
  <c r="F10" i="1"/>
  <c r="G10" i="1"/>
  <c r="E12" i="1"/>
  <c r="E15" i="1"/>
  <c r="E19" i="1"/>
  <c r="E22" i="1"/>
  <c r="E25" i="1"/>
  <c r="E29" i="1"/>
  <c r="E32" i="1"/>
  <c r="E35" i="1"/>
  <c r="E39" i="1"/>
  <c r="E42" i="1"/>
  <c r="E45" i="1"/>
  <c r="E49" i="1"/>
  <c r="E52" i="1"/>
  <c r="E55" i="1"/>
  <c r="E59" i="1"/>
  <c r="E63" i="1"/>
  <c r="E66" i="1"/>
  <c r="E73" i="1"/>
  <c r="G62" i="1"/>
  <c r="E67" i="1"/>
  <c r="E71" i="1"/>
  <c r="E75" i="1"/>
  <c r="C18" i="1"/>
  <c r="C48" i="1"/>
  <c r="C58" i="1"/>
  <c r="C62" i="1"/>
  <c r="C70" i="1"/>
  <c r="C74" i="1"/>
  <c r="C10" i="1"/>
  <c r="C28" i="1"/>
  <c r="C38" i="1"/>
  <c r="H21" i="1" l="1"/>
  <c r="H22" i="1"/>
  <c r="H30" i="1"/>
  <c r="H26" i="1"/>
  <c r="H57" i="1"/>
  <c r="H17" i="1"/>
  <c r="H59" i="1"/>
  <c r="H19" i="1"/>
  <c r="H69" i="1"/>
  <c r="H23" i="1"/>
  <c r="H54" i="1"/>
  <c r="H14" i="1"/>
  <c r="H25" i="1"/>
  <c r="H77" i="1"/>
  <c r="H55" i="1"/>
  <c r="H15" i="1"/>
  <c r="H64" i="1"/>
  <c r="H20" i="1"/>
  <c r="H51" i="1"/>
  <c r="H11" i="1"/>
  <c r="H52" i="1"/>
  <c r="H12" i="1"/>
  <c r="H60" i="1"/>
  <c r="H16" i="1"/>
  <c r="H47" i="1"/>
  <c r="H44" i="1"/>
  <c r="H41" i="1"/>
  <c r="H50" i="1"/>
  <c r="H79" i="1"/>
  <c r="H37" i="1"/>
  <c r="H33" i="1"/>
  <c r="H45" i="1"/>
  <c r="H53" i="1"/>
  <c r="H75" i="1"/>
  <c r="H42" i="1"/>
  <c r="H71" i="1"/>
  <c r="H39" i="1"/>
  <c r="H46" i="1"/>
  <c r="H76" i="1"/>
  <c r="H34" i="1"/>
  <c r="H80" i="1"/>
  <c r="H66" i="1"/>
  <c r="H61" i="1"/>
  <c r="H63" i="1"/>
  <c r="H49" i="1"/>
  <c r="H56" i="1"/>
  <c r="H13" i="1"/>
  <c r="H67" i="1"/>
  <c r="H43" i="1"/>
  <c r="H72" i="1"/>
  <c r="H31" i="1"/>
  <c r="H32" i="1"/>
  <c r="H40" i="1"/>
  <c r="H68" i="1"/>
  <c r="H27" i="1"/>
  <c r="H78" i="1"/>
  <c r="H35" i="1"/>
  <c r="H81" i="1"/>
  <c r="H73" i="1"/>
  <c r="H29" i="1"/>
  <c r="H36" i="1"/>
  <c r="H65" i="1"/>
  <c r="H24" i="1"/>
  <c r="E58" i="1"/>
  <c r="E48" i="1"/>
  <c r="E18" i="1"/>
  <c r="E74" i="1"/>
  <c r="E70" i="1"/>
  <c r="E62" i="1"/>
  <c r="F82" i="1"/>
  <c r="D82" i="1"/>
  <c r="E38" i="1"/>
  <c r="E28" i="1"/>
  <c r="G82" i="1"/>
  <c r="E10" i="1"/>
  <c r="C82" i="1"/>
  <c r="H62" i="1" l="1"/>
  <c r="H70" i="1"/>
  <c r="H74" i="1"/>
  <c r="H58" i="1"/>
  <c r="H48" i="1"/>
  <c r="H10" i="1"/>
  <c r="H18" i="1"/>
  <c r="H28" i="1"/>
  <c r="H38" i="1"/>
  <c r="E82" i="1"/>
  <c r="H82" i="1" l="1"/>
</calcChain>
</file>

<file path=xl/sharedStrings.xml><?xml version="1.0" encoding="utf-8"?>
<sst xmlns="http://schemas.openxmlformats.org/spreadsheetml/2006/main" count="88" uniqueCount="88">
  <si>
    <t>GOBIERNO DEL ESTADO DE NUEVO LEÓN</t>
  </si>
  <si>
    <t>Estado Analítico del Ejercicio del Presupuesto de Egresos</t>
  </si>
  <si>
    <t>Clasificación por Objeto del Gasto (Capítulo y Concepto)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</si>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</sst>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3"/>
    </xf>
    <xf numFmtId="164" fontId="7" fillId="4" borderId="3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 indent="3"/>
    </xf>
    <xf numFmtId="164" fontId="6" fillId="0" borderId="1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left" vertical="center" wrapText="1" indent="3"/>
    </xf>
    <xf numFmtId="164" fontId="7" fillId="4" borderId="12" xfId="0" applyNumberFormat="1" applyFont="1" applyFill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left" vertical="center" wrapText="1" indent="3"/>
    </xf>
    <xf numFmtId="0" fontId="6" fillId="0" borderId="2" xfId="0" applyFont="1" applyBorder="1" applyAlignment="1">
      <alignment horizontal="justify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justify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104775</xdr:rowOff>
    </xdr:from>
    <xdr:to>
      <xdr:col>7</xdr:col>
      <xdr:colOff>752475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8575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H83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1" max="11" width="12.85546875" bestFit="1" customWidth="1"/>
    <col min="12" max="12" width="11.7109375" bestFit="1" customWidth="1"/>
    <col min="13" max="13" width="12.85546875" bestFit="1" customWidth="1"/>
    <col min="14" max="16" width="12" bestFit="1" customWidth="1"/>
    <col min="17" max="17" width="11.42578125" customWidth="1"/>
  </cols>
  <sheetData>
    <row r="1" spans="2:8" ht="14.45" customHeight="1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5" t="s">
        <v>0</v>
      </c>
      <c r="C2" s="16"/>
      <c r="D2" s="16"/>
      <c r="E2" s="16"/>
      <c r="F2" s="16"/>
      <c r="G2" s="16"/>
      <c r="H2" s="17"/>
    </row>
    <row r="3" spans="2:8" ht="14.45" customHeight="1" x14ac:dyDescent="0.25">
      <c r="B3" s="18" t="s">
        <v>1</v>
      </c>
      <c r="C3" s="19"/>
      <c r="D3" s="19"/>
      <c r="E3" s="19"/>
      <c r="F3" s="19"/>
      <c r="G3" s="19"/>
      <c r="H3" s="20"/>
    </row>
    <row r="4" spans="2:8" ht="14.45" customHeight="1" x14ac:dyDescent="0.25">
      <c r="B4" s="18" t="s">
        <v>2</v>
      </c>
      <c r="C4" s="19"/>
      <c r="D4" s="19"/>
      <c r="E4" s="19"/>
      <c r="F4" s="19"/>
      <c r="G4" s="19"/>
      <c r="H4" s="20"/>
    </row>
    <row r="5" spans="2:8" ht="14.45" customHeight="1" x14ac:dyDescent="0.25">
      <c r="B5" s="21" t="s">
        <v>87</v>
      </c>
      <c r="C5" s="22"/>
      <c r="D5" s="22"/>
      <c r="E5" s="22"/>
      <c r="F5" s="22"/>
      <c r="G5" s="22"/>
      <c r="H5" s="23"/>
    </row>
    <row r="6" spans="2:8" ht="14.45" customHeight="1" x14ac:dyDescent="0.25">
      <c r="B6" s="24" t="s">
        <v>3</v>
      </c>
      <c r="C6" s="25"/>
      <c r="D6" s="25"/>
      <c r="E6" s="25"/>
      <c r="F6" s="25"/>
      <c r="G6" s="25"/>
      <c r="H6" s="26"/>
    </row>
    <row r="7" spans="2:8" ht="14.45" customHeight="1" x14ac:dyDescent="0.25">
      <c r="B7" s="27" t="s">
        <v>6</v>
      </c>
      <c r="C7" s="14" t="s">
        <v>4</v>
      </c>
      <c r="D7" s="14"/>
      <c r="E7" s="14"/>
      <c r="F7" s="14"/>
      <c r="G7" s="14"/>
      <c r="H7" s="14" t="s">
        <v>5</v>
      </c>
    </row>
    <row r="8" spans="2:8" ht="22.5" x14ac:dyDescent="0.25">
      <c r="B8" s="28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4"/>
    </row>
    <row r="9" spans="2:8" ht="14.45" customHeight="1" x14ac:dyDescent="0.25">
      <c r="B9" s="29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</row>
    <row r="10" spans="2:8" ht="14.45" customHeight="1" x14ac:dyDescent="0.25">
      <c r="B10" s="10" t="s">
        <v>14</v>
      </c>
      <c r="C10" s="11">
        <f>SUM(C11:C17)</f>
        <v>23095754.91903</v>
      </c>
      <c r="D10" s="11">
        <f>SUM(D11:D17)</f>
        <v>678166.57343999983</v>
      </c>
      <c r="E10" s="11">
        <f>C10+D10</f>
        <v>23773921.49247</v>
      </c>
      <c r="F10" s="11">
        <f t="shared" ref="F10:G10" si="0">SUM(F11:F17)</f>
        <v>5705453.9981499994</v>
      </c>
      <c r="G10" s="11">
        <f t="shared" si="0"/>
        <v>5437468.603459998</v>
      </c>
      <c r="H10" s="11">
        <f>E10-F10</f>
        <v>18068467.494320001</v>
      </c>
    </row>
    <row r="11" spans="2:8" ht="14.45" customHeight="1" x14ac:dyDescent="0.25">
      <c r="B11" s="3" t="s">
        <v>15</v>
      </c>
      <c r="C11" s="4">
        <v>11017676.46996</v>
      </c>
      <c r="D11" s="4">
        <v>394945.56609999953</v>
      </c>
      <c r="E11" s="4">
        <f t="shared" ref="E11:E74" si="1">C11+D11</f>
        <v>11412622.03606</v>
      </c>
      <c r="F11" s="4">
        <v>3004803.2569699986</v>
      </c>
      <c r="G11" s="4">
        <v>3004513.0671199979</v>
      </c>
      <c r="H11" s="4">
        <f t="shared" ref="H11:H74" si="2">E11-F11</f>
        <v>8407818.7790900022</v>
      </c>
    </row>
    <row r="12" spans="2:8" ht="14.45" customHeight="1" x14ac:dyDescent="0.25">
      <c r="B12" s="3" t="s">
        <v>16</v>
      </c>
      <c r="C12" s="4">
        <v>448679.01929999999</v>
      </c>
      <c r="D12" s="4">
        <v>97190.9421</v>
      </c>
      <c r="E12" s="4">
        <f t="shared" si="1"/>
        <v>545869.96140000003</v>
      </c>
      <c r="F12" s="4">
        <v>148651.20444999999</v>
      </c>
      <c r="G12" s="4">
        <v>142443.29345</v>
      </c>
      <c r="H12" s="4">
        <f t="shared" si="2"/>
        <v>397218.75695000007</v>
      </c>
    </row>
    <row r="13" spans="2:8" ht="14.45" customHeight="1" x14ac:dyDescent="0.25">
      <c r="B13" s="3" t="s">
        <v>17</v>
      </c>
      <c r="C13" s="4">
        <v>2776174.1021000003</v>
      </c>
      <c r="D13" s="4">
        <v>339652.57150000043</v>
      </c>
      <c r="E13" s="4">
        <f t="shared" si="1"/>
        <v>3115826.6736000008</v>
      </c>
      <c r="F13" s="4">
        <v>813748.42549999978</v>
      </c>
      <c r="G13" s="4">
        <v>808554.29726000014</v>
      </c>
      <c r="H13" s="4">
        <f t="shared" si="2"/>
        <v>2302078.2481000009</v>
      </c>
    </row>
    <row r="14" spans="2:8" ht="14.45" customHeight="1" x14ac:dyDescent="0.25">
      <c r="B14" s="3" t="s">
        <v>18</v>
      </c>
      <c r="C14" s="4">
        <v>2398191.3236599984</v>
      </c>
      <c r="D14" s="4">
        <v>95844.842410000012</v>
      </c>
      <c r="E14" s="4">
        <f t="shared" si="1"/>
        <v>2494036.1660699984</v>
      </c>
      <c r="F14" s="4">
        <v>636123.6710000009</v>
      </c>
      <c r="G14" s="4">
        <v>456739.48713999963</v>
      </c>
      <c r="H14" s="4">
        <f t="shared" si="2"/>
        <v>1857912.4950699974</v>
      </c>
    </row>
    <row r="15" spans="2:8" ht="14.45" customHeight="1" x14ac:dyDescent="0.25">
      <c r="B15" s="3" t="s">
        <v>19</v>
      </c>
      <c r="C15" s="4">
        <v>5496839.2396800006</v>
      </c>
      <c r="D15" s="4">
        <v>315701.91631000012</v>
      </c>
      <c r="E15" s="4">
        <f t="shared" si="1"/>
        <v>5812541.1559900008</v>
      </c>
      <c r="F15" s="4">
        <v>1020455.3330100001</v>
      </c>
      <c r="G15" s="4">
        <v>943546.3512700001</v>
      </c>
      <c r="H15" s="4">
        <f t="shared" si="2"/>
        <v>4792085.8229800006</v>
      </c>
    </row>
    <row r="16" spans="2:8" ht="14.45" customHeight="1" x14ac:dyDescent="0.25">
      <c r="B16" s="3" t="s">
        <v>20</v>
      </c>
      <c r="C16" s="4">
        <v>693723.21811999998</v>
      </c>
      <c r="D16" s="4">
        <v>-583151.67945000005</v>
      </c>
      <c r="E16" s="4">
        <f t="shared" si="1"/>
        <v>110571.53866999992</v>
      </c>
      <c r="F16" s="4">
        <v>0</v>
      </c>
      <c r="G16" s="4">
        <v>0</v>
      </c>
      <c r="H16" s="4">
        <f t="shared" si="2"/>
        <v>110571.53866999992</v>
      </c>
    </row>
    <row r="17" spans="2:8" ht="14.45" customHeight="1" x14ac:dyDescent="0.25">
      <c r="B17" s="3" t="s">
        <v>21</v>
      </c>
      <c r="C17" s="4">
        <v>264471.54621</v>
      </c>
      <c r="D17" s="4">
        <v>17982.414469999982</v>
      </c>
      <c r="E17" s="4">
        <f t="shared" si="1"/>
        <v>282453.96067999996</v>
      </c>
      <c r="F17" s="4">
        <v>81672.107220000005</v>
      </c>
      <c r="G17" s="4">
        <v>81672.107220000005</v>
      </c>
      <c r="H17" s="4">
        <f t="shared" si="2"/>
        <v>200781.85345999995</v>
      </c>
    </row>
    <row r="18" spans="2:8" ht="14.45" customHeight="1" x14ac:dyDescent="0.25">
      <c r="B18" s="12" t="s">
        <v>22</v>
      </c>
      <c r="C18" s="13">
        <f>SUM(C19:C27)</f>
        <v>1115054.6577099999</v>
      </c>
      <c r="D18" s="13">
        <f>SUM(D19:D27)</f>
        <v>46249.033349999998</v>
      </c>
      <c r="E18" s="13">
        <f t="shared" si="1"/>
        <v>1161303.6910599999</v>
      </c>
      <c r="F18" s="13">
        <f t="shared" ref="F18:G18" si="3">SUM(F19:F27)</f>
        <v>163524.59358000002</v>
      </c>
      <c r="G18" s="13">
        <f t="shared" si="3"/>
        <v>88887.551549999975</v>
      </c>
      <c r="H18" s="13">
        <f t="shared" si="2"/>
        <v>997779.09747999988</v>
      </c>
    </row>
    <row r="19" spans="2:8" ht="14.45" customHeight="1" x14ac:dyDescent="0.25">
      <c r="B19" s="3" t="s">
        <v>23</v>
      </c>
      <c r="C19" s="4">
        <v>128813.36787999992</v>
      </c>
      <c r="D19" s="4">
        <v>2770.0155799999984</v>
      </c>
      <c r="E19" s="4">
        <f t="shared" si="1"/>
        <v>131583.38345999992</v>
      </c>
      <c r="F19" s="4">
        <v>20257.363520000014</v>
      </c>
      <c r="G19" s="4">
        <v>2103.24217</v>
      </c>
      <c r="H19" s="4">
        <f t="shared" si="2"/>
        <v>111326.01993999991</v>
      </c>
    </row>
    <row r="20" spans="2:8" ht="14.45" customHeight="1" x14ac:dyDescent="0.25">
      <c r="B20" s="3" t="s">
        <v>24</v>
      </c>
      <c r="C20" s="4">
        <v>508371.70232999994</v>
      </c>
      <c r="D20" s="4">
        <v>196506.81844000006</v>
      </c>
      <c r="E20" s="4">
        <f t="shared" si="1"/>
        <v>704878.52077000006</v>
      </c>
      <c r="F20" s="4">
        <v>9829.0762499999983</v>
      </c>
      <c r="G20" s="4">
        <v>6946.6829700000017</v>
      </c>
      <c r="H20" s="4">
        <f t="shared" si="2"/>
        <v>695049.44452000002</v>
      </c>
    </row>
    <row r="21" spans="2:8" ht="14.45" customHeight="1" x14ac:dyDescent="0.25">
      <c r="B21" s="3" t="s">
        <v>25</v>
      </c>
      <c r="C21" s="4">
        <v>0</v>
      </c>
      <c r="D21" s="4">
        <v>0</v>
      </c>
      <c r="E21" s="4">
        <f t="shared" si="1"/>
        <v>0</v>
      </c>
      <c r="F21" s="4">
        <v>0</v>
      </c>
      <c r="G21" s="4">
        <v>0</v>
      </c>
      <c r="H21" s="4">
        <f t="shared" si="2"/>
        <v>0</v>
      </c>
    </row>
    <row r="22" spans="2:8" ht="14.45" customHeight="1" x14ac:dyDescent="0.25">
      <c r="B22" s="3" t="s">
        <v>26</v>
      </c>
      <c r="C22" s="4">
        <v>13968.771170000005</v>
      </c>
      <c r="D22" s="4">
        <v>-473.79840000000064</v>
      </c>
      <c r="E22" s="4">
        <f t="shared" si="1"/>
        <v>13494.972770000004</v>
      </c>
      <c r="F22" s="4">
        <v>1318.1055400000002</v>
      </c>
      <c r="G22" s="4">
        <v>361.80408999999992</v>
      </c>
      <c r="H22" s="4">
        <f t="shared" si="2"/>
        <v>12176.867230000003</v>
      </c>
    </row>
    <row r="23" spans="2:8" ht="14.45" customHeight="1" x14ac:dyDescent="0.25">
      <c r="B23" s="3" t="s">
        <v>27</v>
      </c>
      <c r="C23" s="4">
        <v>9551.7717699999994</v>
      </c>
      <c r="D23" s="4">
        <v>208.79331999999971</v>
      </c>
      <c r="E23" s="4">
        <f t="shared" si="1"/>
        <v>9760.5650899999982</v>
      </c>
      <c r="F23" s="4">
        <v>1267.3348600000002</v>
      </c>
      <c r="G23" s="4">
        <v>30.398310000000002</v>
      </c>
      <c r="H23" s="4">
        <f t="shared" si="2"/>
        <v>8493.2302299999974</v>
      </c>
    </row>
    <row r="24" spans="2:8" ht="14.45" customHeight="1" x14ac:dyDescent="0.25">
      <c r="B24" s="3" t="s">
        <v>28</v>
      </c>
      <c r="C24" s="4">
        <v>429407.10610000009</v>
      </c>
      <c r="D24" s="4">
        <v>-173219.29401000007</v>
      </c>
      <c r="E24" s="4">
        <f t="shared" si="1"/>
        <v>256187.81209000002</v>
      </c>
      <c r="F24" s="4">
        <v>114991.71579</v>
      </c>
      <c r="G24" s="4">
        <v>65810.870349999983</v>
      </c>
      <c r="H24" s="4">
        <f t="shared" si="2"/>
        <v>141196.09630000003</v>
      </c>
    </row>
    <row r="25" spans="2:8" ht="14.45" customHeight="1" x14ac:dyDescent="0.25">
      <c r="B25" s="3" t="s">
        <v>29</v>
      </c>
      <c r="C25" s="4">
        <v>10571.96904</v>
      </c>
      <c r="D25" s="4">
        <v>16099.41294</v>
      </c>
      <c r="E25" s="4">
        <f t="shared" si="1"/>
        <v>26671.381979999998</v>
      </c>
      <c r="F25" s="4">
        <v>11128.708839999999</v>
      </c>
      <c r="G25" s="4">
        <v>10014.387799999999</v>
      </c>
      <c r="H25" s="4">
        <f t="shared" si="2"/>
        <v>15542.673139999999</v>
      </c>
    </row>
    <row r="26" spans="2:8" ht="14.45" customHeight="1" x14ac:dyDescent="0.25">
      <c r="B26" s="3" t="s">
        <v>30</v>
      </c>
      <c r="C26" s="4">
        <v>605.58960000000002</v>
      </c>
      <c r="D26" s="4">
        <v>2081.2825600000001</v>
      </c>
      <c r="E26" s="4">
        <f t="shared" si="1"/>
        <v>2686.8721599999999</v>
      </c>
      <c r="F26" s="4">
        <v>2686.0681600000003</v>
      </c>
      <c r="G26" s="4">
        <v>2685.3721600000003</v>
      </c>
      <c r="H26" s="4">
        <f t="shared" si="2"/>
        <v>0.80399999999963256</v>
      </c>
    </row>
    <row r="27" spans="2:8" ht="14.45" customHeight="1" x14ac:dyDescent="0.25">
      <c r="B27" s="3" t="s">
        <v>31</v>
      </c>
      <c r="C27" s="4">
        <v>13764.379820000002</v>
      </c>
      <c r="D27" s="4">
        <v>2275.8029199999992</v>
      </c>
      <c r="E27" s="4">
        <f t="shared" si="1"/>
        <v>16040.18274</v>
      </c>
      <c r="F27" s="4">
        <v>2046.2206200000001</v>
      </c>
      <c r="G27" s="4">
        <v>934.79370000000017</v>
      </c>
      <c r="H27" s="4">
        <f t="shared" si="2"/>
        <v>13993.96212</v>
      </c>
    </row>
    <row r="28" spans="2:8" ht="14.45" customHeight="1" x14ac:dyDescent="0.25">
      <c r="B28" s="12" t="s">
        <v>32</v>
      </c>
      <c r="C28" s="13">
        <f>SUM(C29:C37)</f>
        <v>2862743.3453299999</v>
      </c>
      <c r="D28" s="13">
        <f>SUM(D29:D37)</f>
        <v>2238698.919340001</v>
      </c>
      <c r="E28" s="13">
        <f t="shared" si="1"/>
        <v>5101442.2646700013</v>
      </c>
      <c r="F28" s="13">
        <f t="shared" ref="F28:G28" si="4">SUM(F29:F37)</f>
        <v>1105123.20099</v>
      </c>
      <c r="G28" s="13">
        <f t="shared" si="4"/>
        <v>884266.9573400002</v>
      </c>
      <c r="H28" s="13">
        <f t="shared" si="2"/>
        <v>3996319.0636800015</v>
      </c>
    </row>
    <row r="29" spans="2:8" ht="14.45" customHeight="1" x14ac:dyDescent="0.25">
      <c r="B29" s="3" t="s">
        <v>33</v>
      </c>
      <c r="C29" s="4">
        <v>515881.54023999994</v>
      </c>
      <c r="D29" s="4">
        <v>-55359.284449999992</v>
      </c>
      <c r="E29" s="4">
        <f t="shared" si="1"/>
        <v>460522.25578999997</v>
      </c>
      <c r="F29" s="4">
        <v>68443.420639999982</v>
      </c>
      <c r="G29" s="4">
        <v>53127.722400000006</v>
      </c>
      <c r="H29" s="4">
        <f t="shared" si="2"/>
        <v>392078.83515</v>
      </c>
    </row>
    <row r="30" spans="2:8" ht="14.45" customHeight="1" x14ac:dyDescent="0.25">
      <c r="B30" s="3" t="s">
        <v>34</v>
      </c>
      <c r="C30" s="4">
        <v>506763.33729000005</v>
      </c>
      <c r="D30" s="4">
        <v>884790.66713000031</v>
      </c>
      <c r="E30" s="4">
        <f t="shared" si="1"/>
        <v>1391554.0044200004</v>
      </c>
      <c r="F30" s="4">
        <v>134573.83824000007</v>
      </c>
      <c r="G30" s="4">
        <v>77492.03651000002</v>
      </c>
      <c r="H30" s="4">
        <f t="shared" si="2"/>
        <v>1256980.1661800002</v>
      </c>
    </row>
    <row r="31" spans="2:8" ht="14.45" customHeight="1" x14ac:dyDescent="0.25">
      <c r="B31" s="3" t="s">
        <v>35</v>
      </c>
      <c r="C31" s="4">
        <v>460022.32886000001</v>
      </c>
      <c r="D31" s="4">
        <v>946458.10189000063</v>
      </c>
      <c r="E31" s="4">
        <f t="shared" si="1"/>
        <v>1406480.4307500008</v>
      </c>
      <c r="F31" s="4">
        <v>485178.01566999994</v>
      </c>
      <c r="G31" s="4">
        <v>441191.16275000008</v>
      </c>
      <c r="H31" s="4">
        <f t="shared" si="2"/>
        <v>921302.41508000088</v>
      </c>
    </row>
    <row r="32" spans="2:8" ht="14.45" customHeight="1" x14ac:dyDescent="0.25">
      <c r="B32" s="3" t="s">
        <v>36</v>
      </c>
      <c r="C32" s="4">
        <v>127995.53719</v>
      </c>
      <c r="D32" s="4">
        <v>-756.4458000000003</v>
      </c>
      <c r="E32" s="4">
        <f t="shared" si="1"/>
        <v>127239.09139</v>
      </c>
      <c r="F32" s="4">
        <v>17519.248909999998</v>
      </c>
      <c r="G32" s="4">
        <v>14546.07602</v>
      </c>
      <c r="H32" s="4">
        <f t="shared" si="2"/>
        <v>109719.84248000001</v>
      </c>
    </row>
    <row r="33" spans="2:8" ht="14.45" customHeight="1" x14ac:dyDescent="0.25">
      <c r="B33" s="3" t="s">
        <v>37</v>
      </c>
      <c r="C33" s="4">
        <v>198461.23936000004</v>
      </c>
      <c r="D33" s="4">
        <v>209559.79224000007</v>
      </c>
      <c r="E33" s="4">
        <f t="shared" si="1"/>
        <v>408021.0316000001</v>
      </c>
      <c r="F33" s="4">
        <v>147950.97302</v>
      </c>
      <c r="G33" s="4">
        <v>132174.07548000003</v>
      </c>
      <c r="H33" s="4">
        <f t="shared" si="2"/>
        <v>260070.0585800001</v>
      </c>
    </row>
    <row r="34" spans="2:8" ht="14.45" customHeight="1" x14ac:dyDescent="0.25">
      <c r="B34" s="3" t="s">
        <v>38</v>
      </c>
      <c r="C34" s="4">
        <v>258686.00644</v>
      </c>
      <c r="D34" s="4">
        <v>86103.255440000008</v>
      </c>
      <c r="E34" s="4">
        <f t="shared" si="1"/>
        <v>344789.26188000001</v>
      </c>
      <c r="F34" s="4">
        <v>55584.105699999993</v>
      </c>
      <c r="G34" s="4">
        <v>47783.651089999999</v>
      </c>
      <c r="H34" s="4">
        <f t="shared" si="2"/>
        <v>289205.15617999999</v>
      </c>
    </row>
    <row r="35" spans="2:8" ht="14.45" customHeight="1" x14ac:dyDescent="0.25">
      <c r="B35" s="3" t="s">
        <v>39</v>
      </c>
      <c r="C35" s="4">
        <v>38179.666490000018</v>
      </c>
      <c r="D35" s="4">
        <v>5492.8017599999957</v>
      </c>
      <c r="E35" s="4">
        <f t="shared" si="1"/>
        <v>43672.468250000013</v>
      </c>
      <c r="F35" s="4">
        <v>10723.163870000002</v>
      </c>
      <c r="G35" s="4">
        <v>8290.5883200000007</v>
      </c>
      <c r="H35" s="4">
        <f t="shared" si="2"/>
        <v>32949.304380000009</v>
      </c>
    </row>
    <row r="36" spans="2:8" ht="14.45" customHeight="1" x14ac:dyDescent="0.25">
      <c r="B36" s="3" t="s">
        <v>40</v>
      </c>
      <c r="C36" s="4">
        <v>31688.776890000005</v>
      </c>
      <c r="D36" s="4">
        <v>162494.70012999998</v>
      </c>
      <c r="E36" s="4">
        <f t="shared" si="1"/>
        <v>194183.47701999999</v>
      </c>
      <c r="F36" s="4">
        <v>11435.84158</v>
      </c>
      <c r="G36" s="4">
        <v>1229.4427800000001</v>
      </c>
      <c r="H36" s="4">
        <f t="shared" si="2"/>
        <v>182747.63543999998</v>
      </c>
    </row>
    <row r="37" spans="2:8" ht="14.45" customHeight="1" x14ac:dyDescent="0.25">
      <c r="B37" s="3" t="s">
        <v>41</v>
      </c>
      <c r="C37" s="4">
        <v>725064.91256999993</v>
      </c>
      <c r="D37" s="4">
        <v>-84.66899999999255</v>
      </c>
      <c r="E37" s="4">
        <f t="shared" si="1"/>
        <v>724980.24356999993</v>
      </c>
      <c r="F37" s="4">
        <v>173714.59336</v>
      </c>
      <c r="G37" s="4">
        <v>108432.20199</v>
      </c>
      <c r="H37" s="4">
        <f t="shared" si="2"/>
        <v>551265.65020999988</v>
      </c>
    </row>
    <row r="38" spans="2:8" ht="14.45" customHeight="1" x14ac:dyDescent="0.25">
      <c r="B38" s="12" t="s">
        <v>42</v>
      </c>
      <c r="C38" s="13">
        <f>SUM(C39:C47)</f>
        <v>31505777.540970005</v>
      </c>
      <c r="D38" s="13">
        <f>SUM(D39:D47)</f>
        <v>12728433.506469995</v>
      </c>
      <c r="E38" s="13">
        <f t="shared" si="1"/>
        <v>44234211.04744</v>
      </c>
      <c r="F38" s="13">
        <f t="shared" ref="F38:G38" si="5">SUM(F39:F47)</f>
        <v>15350906.787130006</v>
      </c>
      <c r="G38" s="13">
        <f t="shared" si="5"/>
        <v>9918282.7627500035</v>
      </c>
      <c r="H38" s="13">
        <f t="shared" si="2"/>
        <v>28883304.260309994</v>
      </c>
    </row>
    <row r="39" spans="2:8" ht="14.45" customHeight="1" x14ac:dyDescent="0.25">
      <c r="B39" s="3" t="s">
        <v>43</v>
      </c>
      <c r="C39" s="4">
        <v>20959946.935130008</v>
      </c>
      <c r="D39" s="4">
        <v>10495656.331439994</v>
      </c>
      <c r="E39" s="4">
        <f t="shared" si="1"/>
        <v>31455603.266570002</v>
      </c>
      <c r="F39" s="4">
        <v>12893967.242600005</v>
      </c>
      <c r="G39" s="4">
        <v>7822252.8363400036</v>
      </c>
      <c r="H39" s="4">
        <f t="shared" si="2"/>
        <v>18561636.023969997</v>
      </c>
    </row>
    <row r="40" spans="2:8" ht="14.45" customHeight="1" x14ac:dyDescent="0.25">
      <c r="B40" s="7" t="s">
        <v>44</v>
      </c>
      <c r="C40" s="8">
        <v>6347485.7113699997</v>
      </c>
      <c r="D40" s="8">
        <v>2527330.4707300016</v>
      </c>
      <c r="E40" s="8">
        <f t="shared" si="1"/>
        <v>8874816.1821000017</v>
      </c>
      <c r="F40" s="8">
        <v>1489332.4648700003</v>
      </c>
      <c r="G40" s="8">
        <v>1311545.0327799995</v>
      </c>
      <c r="H40" s="8">
        <f t="shared" si="2"/>
        <v>7385483.7172300015</v>
      </c>
    </row>
    <row r="41" spans="2:8" ht="14.45" customHeight="1" x14ac:dyDescent="0.25">
      <c r="B41" s="3" t="s">
        <v>45</v>
      </c>
      <c r="C41" s="4">
        <v>121299.85400000001</v>
      </c>
      <c r="D41" s="4">
        <v>5507</v>
      </c>
      <c r="E41" s="4">
        <f t="shared" si="1"/>
        <v>126806.85400000001</v>
      </c>
      <c r="F41" s="4">
        <v>7000</v>
      </c>
      <c r="G41" s="4">
        <v>2000</v>
      </c>
      <c r="H41" s="4">
        <f t="shared" si="2"/>
        <v>119806.85400000001</v>
      </c>
    </row>
    <row r="42" spans="2:8" ht="14.45" customHeight="1" x14ac:dyDescent="0.25">
      <c r="B42" s="3" t="s">
        <v>46</v>
      </c>
      <c r="C42" s="4">
        <v>1382034.7049200002</v>
      </c>
      <c r="D42" s="4">
        <v>-305381.09461999999</v>
      </c>
      <c r="E42" s="4">
        <f t="shared" si="1"/>
        <v>1076653.6103000003</v>
      </c>
      <c r="F42" s="4">
        <v>360362.40341999999</v>
      </c>
      <c r="G42" s="4">
        <v>183120.27907000002</v>
      </c>
      <c r="H42" s="4">
        <f t="shared" si="2"/>
        <v>716291.2068800003</v>
      </c>
    </row>
    <row r="43" spans="2:8" ht="14.45" customHeight="1" x14ac:dyDescent="0.25">
      <c r="B43" s="3" t="s">
        <v>47</v>
      </c>
      <c r="C43" s="4">
        <v>2695010.33555</v>
      </c>
      <c r="D43" s="4">
        <v>2712.876229999657</v>
      </c>
      <c r="E43" s="4">
        <f t="shared" si="1"/>
        <v>2697723.2117799995</v>
      </c>
      <c r="F43" s="4">
        <v>597636.75354999991</v>
      </c>
      <c r="G43" s="4">
        <v>597636.75354999991</v>
      </c>
      <c r="H43" s="4">
        <f t="shared" si="2"/>
        <v>2100086.4582299995</v>
      </c>
    </row>
    <row r="44" spans="2:8" ht="14.45" customHeight="1" x14ac:dyDescent="0.25">
      <c r="B44" s="3" t="s">
        <v>48</v>
      </c>
      <c r="C44" s="4">
        <v>0</v>
      </c>
      <c r="D44" s="4">
        <v>0</v>
      </c>
      <c r="E44" s="4">
        <f t="shared" si="1"/>
        <v>0</v>
      </c>
      <c r="F44" s="4">
        <v>0</v>
      </c>
      <c r="G44" s="4">
        <v>0</v>
      </c>
      <c r="H44" s="4">
        <f t="shared" si="2"/>
        <v>0</v>
      </c>
    </row>
    <row r="45" spans="2:8" ht="14.45" customHeight="1" x14ac:dyDescent="0.25">
      <c r="B45" s="3" t="s">
        <v>49</v>
      </c>
      <c r="C45" s="4">
        <v>0</v>
      </c>
      <c r="D45" s="4">
        <v>0</v>
      </c>
      <c r="E45" s="4">
        <f t="shared" si="1"/>
        <v>0</v>
      </c>
      <c r="F45" s="4">
        <v>0</v>
      </c>
      <c r="G45" s="4">
        <v>0</v>
      </c>
      <c r="H45" s="4">
        <f t="shared" si="2"/>
        <v>0</v>
      </c>
    </row>
    <row r="46" spans="2:8" ht="14.45" customHeight="1" x14ac:dyDescent="0.25">
      <c r="B46" s="3" t="s">
        <v>50</v>
      </c>
      <c r="C46" s="4">
        <v>0</v>
      </c>
      <c r="D46" s="4">
        <v>2607.9226899999999</v>
      </c>
      <c r="E46" s="4">
        <f t="shared" si="1"/>
        <v>2607.9226899999999</v>
      </c>
      <c r="F46" s="4">
        <v>2607.9226899999999</v>
      </c>
      <c r="G46" s="4">
        <v>1727.8610100000001</v>
      </c>
      <c r="H46" s="4">
        <f t="shared" si="2"/>
        <v>0</v>
      </c>
    </row>
    <row r="47" spans="2:8" ht="14.45" customHeight="1" x14ac:dyDescent="0.25">
      <c r="B47" s="3" t="s">
        <v>51</v>
      </c>
      <c r="C47" s="4">
        <v>0</v>
      </c>
      <c r="D47" s="4">
        <v>0</v>
      </c>
      <c r="E47" s="4">
        <f t="shared" si="1"/>
        <v>0</v>
      </c>
      <c r="F47" s="4">
        <v>0</v>
      </c>
      <c r="G47" s="4">
        <v>0</v>
      </c>
      <c r="H47" s="4">
        <f t="shared" si="2"/>
        <v>0</v>
      </c>
    </row>
    <row r="48" spans="2:8" ht="14.45" customHeight="1" x14ac:dyDescent="0.25">
      <c r="B48" s="12" t="s">
        <v>52</v>
      </c>
      <c r="C48" s="13">
        <f>SUM(C49:C57)</f>
        <v>1458963.9666899997</v>
      </c>
      <c r="D48" s="13">
        <f>SUM(D49:D57)</f>
        <v>-263971.92108000006</v>
      </c>
      <c r="E48" s="13">
        <f t="shared" si="1"/>
        <v>1194992.0456099997</v>
      </c>
      <c r="F48" s="13">
        <f t="shared" ref="F48:G48" si="6">SUM(F49:F57)</f>
        <v>194503.48417000001</v>
      </c>
      <c r="G48" s="13">
        <f t="shared" si="6"/>
        <v>191431.67309</v>
      </c>
      <c r="H48" s="13">
        <f t="shared" si="2"/>
        <v>1000488.5614399996</v>
      </c>
    </row>
    <row r="49" spans="2:8" ht="14.45" customHeight="1" x14ac:dyDescent="0.25">
      <c r="B49" s="3" t="s">
        <v>53</v>
      </c>
      <c r="C49" s="4">
        <v>300296.06814999995</v>
      </c>
      <c r="D49" s="4">
        <v>-92509.667159999997</v>
      </c>
      <c r="E49" s="4">
        <f t="shared" si="1"/>
        <v>207786.40098999994</v>
      </c>
      <c r="F49" s="4">
        <v>21364.271000000001</v>
      </c>
      <c r="G49" s="4">
        <v>20906.519920000002</v>
      </c>
      <c r="H49" s="4">
        <f t="shared" si="2"/>
        <v>186422.12998999993</v>
      </c>
    </row>
    <row r="50" spans="2:8" ht="14.45" customHeight="1" x14ac:dyDescent="0.25">
      <c r="B50" s="3" t="s">
        <v>54</v>
      </c>
      <c r="C50" s="4">
        <v>8373.5027599999994</v>
      </c>
      <c r="D50" s="4">
        <v>-3598.5068099999999</v>
      </c>
      <c r="E50" s="4">
        <f t="shared" si="1"/>
        <v>4774.9959499999995</v>
      </c>
      <c r="F50" s="4">
        <v>340.15259999999995</v>
      </c>
      <c r="G50" s="4">
        <v>340.15259999999995</v>
      </c>
      <c r="H50" s="4">
        <f t="shared" si="2"/>
        <v>4434.8433499999992</v>
      </c>
    </row>
    <row r="51" spans="2:8" ht="14.45" customHeight="1" x14ac:dyDescent="0.25">
      <c r="B51" s="3" t="s">
        <v>55</v>
      </c>
      <c r="C51" s="4">
        <v>0</v>
      </c>
      <c r="D51" s="4">
        <v>0</v>
      </c>
      <c r="E51" s="4">
        <f t="shared" si="1"/>
        <v>0</v>
      </c>
      <c r="F51" s="4">
        <v>0</v>
      </c>
      <c r="G51" s="4">
        <v>0</v>
      </c>
      <c r="H51" s="4">
        <f t="shared" si="2"/>
        <v>0</v>
      </c>
    </row>
    <row r="52" spans="2:8" ht="14.45" customHeight="1" x14ac:dyDescent="0.25">
      <c r="B52" s="3" t="s">
        <v>56</v>
      </c>
      <c r="C52" s="4">
        <v>681166.12930000003</v>
      </c>
      <c r="D52" s="4">
        <v>-241822.41175000006</v>
      </c>
      <c r="E52" s="4">
        <f t="shared" si="1"/>
        <v>439343.71754999994</v>
      </c>
      <c r="F52" s="4">
        <v>38995.323400000001</v>
      </c>
      <c r="G52" s="4">
        <v>37975.683400000002</v>
      </c>
      <c r="H52" s="4">
        <f t="shared" si="2"/>
        <v>400348.39414999995</v>
      </c>
    </row>
    <row r="53" spans="2:8" ht="14.45" customHeight="1" x14ac:dyDescent="0.25">
      <c r="B53" s="3" t="s">
        <v>57</v>
      </c>
      <c r="C53" s="4">
        <v>100776.57131</v>
      </c>
      <c r="D53" s="4">
        <v>98545.091810000027</v>
      </c>
      <c r="E53" s="4">
        <f t="shared" si="1"/>
        <v>199321.66312000004</v>
      </c>
      <c r="F53" s="4">
        <v>39988.56620999999</v>
      </c>
      <c r="G53" s="4">
        <v>39988.56620999999</v>
      </c>
      <c r="H53" s="4">
        <f t="shared" si="2"/>
        <v>159333.09691000005</v>
      </c>
    </row>
    <row r="54" spans="2:8" ht="14.45" customHeight="1" x14ac:dyDescent="0.25">
      <c r="B54" s="3" t="s">
        <v>58</v>
      </c>
      <c r="C54" s="4">
        <v>136299.54491</v>
      </c>
      <c r="D54" s="4">
        <v>-37871.096860000005</v>
      </c>
      <c r="E54" s="4">
        <f t="shared" si="1"/>
        <v>98428.448049999992</v>
      </c>
      <c r="F54" s="4">
        <v>20954.445869999996</v>
      </c>
      <c r="G54" s="4">
        <v>20737.525869999998</v>
      </c>
      <c r="H54" s="4">
        <f t="shared" si="2"/>
        <v>77474.002179999996</v>
      </c>
    </row>
    <row r="55" spans="2:8" ht="14.45" customHeight="1" x14ac:dyDescent="0.25">
      <c r="B55" s="3" t="s">
        <v>59</v>
      </c>
      <c r="C55" s="4">
        <v>50000</v>
      </c>
      <c r="D55" s="4">
        <v>0</v>
      </c>
      <c r="E55" s="4">
        <f t="shared" si="1"/>
        <v>50000</v>
      </c>
      <c r="F55" s="4">
        <v>0</v>
      </c>
      <c r="G55" s="4">
        <v>0</v>
      </c>
      <c r="H55" s="4">
        <f t="shared" si="2"/>
        <v>50000</v>
      </c>
    </row>
    <row r="56" spans="2:8" ht="14.45" customHeight="1" x14ac:dyDescent="0.25">
      <c r="B56" s="3" t="s">
        <v>60</v>
      </c>
      <c r="C56" s="4">
        <v>75805.238489999989</v>
      </c>
      <c r="D56" s="4">
        <v>5533.8943700000045</v>
      </c>
      <c r="E56" s="4">
        <f t="shared" si="1"/>
        <v>81339.132859999998</v>
      </c>
      <c r="F56" s="4">
        <v>18895.697370000002</v>
      </c>
      <c r="G56" s="4">
        <v>18895.697370000002</v>
      </c>
      <c r="H56" s="4">
        <f t="shared" si="2"/>
        <v>62443.435489999996</v>
      </c>
    </row>
    <row r="57" spans="2:8" ht="14.45" customHeight="1" x14ac:dyDescent="0.25">
      <c r="B57" s="3" t="s">
        <v>61</v>
      </c>
      <c r="C57" s="4">
        <v>106246.91177000001</v>
      </c>
      <c r="D57" s="4">
        <v>7750.7753199999943</v>
      </c>
      <c r="E57" s="4">
        <f t="shared" si="1"/>
        <v>113997.68709000001</v>
      </c>
      <c r="F57" s="4">
        <v>53965.027719999998</v>
      </c>
      <c r="G57" s="4">
        <v>52587.527719999998</v>
      </c>
      <c r="H57" s="4">
        <f t="shared" si="2"/>
        <v>60032.659370000008</v>
      </c>
    </row>
    <row r="58" spans="2:8" ht="14.45" customHeight="1" x14ac:dyDescent="0.25">
      <c r="B58" s="12" t="s">
        <v>62</v>
      </c>
      <c r="C58" s="13">
        <f>SUM(C59:C61)</f>
        <v>13666506.82344</v>
      </c>
      <c r="D58" s="13">
        <f>SUM(D59:D61)</f>
        <v>239412.98129000005</v>
      </c>
      <c r="E58" s="13">
        <f t="shared" si="1"/>
        <v>13905919.80473</v>
      </c>
      <c r="F58" s="13">
        <f t="shared" ref="F58:G58" si="7">SUM(F59:F61)</f>
        <v>1060486.4520399999</v>
      </c>
      <c r="G58" s="13">
        <f t="shared" si="7"/>
        <v>932624.53037000005</v>
      </c>
      <c r="H58" s="13">
        <f t="shared" si="2"/>
        <v>12845433.35269</v>
      </c>
    </row>
    <row r="59" spans="2:8" ht="14.45" customHeight="1" x14ac:dyDescent="0.25">
      <c r="B59" s="3" t="s">
        <v>63</v>
      </c>
      <c r="C59" s="4">
        <v>6420481.1007200005</v>
      </c>
      <c r="D59" s="4">
        <v>340806.52998000005</v>
      </c>
      <c r="E59" s="4">
        <f t="shared" si="1"/>
        <v>6761287.6307000006</v>
      </c>
      <c r="F59" s="4">
        <v>1007175.17979</v>
      </c>
      <c r="G59" s="4">
        <v>919292.4630600001</v>
      </c>
      <c r="H59" s="4">
        <f t="shared" si="2"/>
        <v>5754112.4509100001</v>
      </c>
    </row>
    <row r="60" spans="2:8" ht="14.45" customHeight="1" x14ac:dyDescent="0.25">
      <c r="B60" s="3" t="s">
        <v>64</v>
      </c>
      <c r="C60" s="4">
        <v>7246025.72272</v>
      </c>
      <c r="D60" s="4">
        <v>-101393.54869</v>
      </c>
      <c r="E60" s="4">
        <f t="shared" si="1"/>
        <v>7144632.1740300003</v>
      </c>
      <c r="F60" s="4">
        <v>53311.272250000002</v>
      </c>
      <c r="G60" s="4">
        <v>13332.067309999999</v>
      </c>
      <c r="H60" s="4">
        <f t="shared" si="2"/>
        <v>7091320.90178</v>
      </c>
    </row>
    <row r="61" spans="2:8" ht="14.45" customHeight="1" x14ac:dyDescent="0.25">
      <c r="B61" s="3" t="s">
        <v>65</v>
      </c>
      <c r="C61" s="4">
        <v>0</v>
      </c>
      <c r="D61" s="4">
        <v>0</v>
      </c>
      <c r="E61" s="4">
        <f t="shared" si="1"/>
        <v>0</v>
      </c>
      <c r="F61" s="4">
        <v>0</v>
      </c>
      <c r="G61" s="4">
        <v>0</v>
      </c>
      <c r="H61" s="4">
        <f t="shared" si="2"/>
        <v>0</v>
      </c>
    </row>
    <row r="62" spans="2:8" ht="14.45" customHeight="1" x14ac:dyDescent="0.25">
      <c r="B62" s="12" t="s">
        <v>66</v>
      </c>
      <c r="C62" s="13">
        <f>SUM(C63:C69)</f>
        <v>969231.76578000002</v>
      </c>
      <c r="D62" s="13">
        <f>SUM(D63:D69)</f>
        <v>509620.43525999988</v>
      </c>
      <c r="E62" s="13">
        <f t="shared" si="1"/>
        <v>1478852.20104</v>
      </c>
      <c r="F62" s="13">
        <f t="shared" ref="F62:G62" si="8">SUM(F63:F69)</f>
        <v>880719.34599000006</v>
      </c>
      <c r="G62" s="13">
        <f t="shared" si="8"/>
        <v>879709.94213999994</v>
      </c>
      <c r="H62" s="13">
        <f t="shared" si="2"/>
        <v>598132.8550499999</v>
      </c>
    </row>
    <row r="63" spans="2:8" ht="14.45" customHeight="1" x14ac:dyDescent="0.25">
      <c r="B63" s="3" t="s">
        <v>67</v>
      </c>
      <c r="C63" s="4">
        <v>0</v>
      </c>
      <c r="D63" s="4">
        <v>0</v>
      </c>
      <c r="E63" s="4">
        <f t="shared" si="1"/>
        <v>0</v>
      </c>
      <c r="F63" s="4">
        <v>0</v>
      </c>
      <c r="G63" s="4">
        <v>0</v>
      </c>
      <c r="H63" s="4">
        <f t="shared" si="2"/>
        <v>0</v>
      </c>
    </row>
    <row r="64" spans="2:8" ht="14.45" customHeight="1" x14ac:dyDescent="0.25">
      <c r="B64" s="3" t="s">
        <v>68</v>
      </c>
      <c r="C64" s="4">
        <v>0</v>
      </c>
      <c r="D64" s="4">
        <v>0</v>
      </c>
      <c r="E64" s="4">
        <f t="shared" si="1"/>
        <v>0</v>
      </c>
      <c r="F64" s="4">
        <v>0</v>
      </c>
      <c r="G64" s="4">
        <v>0</v>
      </c>
      <c r="H64" s="4">
        <f t="shared" si="2"/>
        <v>0</v>
      </c>
    </row>
    <row r="65" spans="2:8" ht="14.45" customHeight="1" x14ac:dyDescent="0.25">
      <c r="B65" s="3" t="s">
        <v>69</v>
      </c>
      <c r="C65" s="4">
        <v>0</v>
      </c>
      <c r="D65" s="4">
        <v>0</v>
      </c>
      <c r="E65" s="4">
        <f t="shared" si="1"/>
        <v>0</v>
      </c>
      <c r="F65" s="4">
        <v>0</v>
      </c>
      <c r="G65" s="4">
        <v>0</v>
      </c>
      <c r="H65" s="4">
        <f t="shared" si="2"/>
        <v>0</v>
      </c>
    </row>
    <row r="66" spans="2:8" ht="14.45" customHeight="1" x14ac:dyDescent="0.25">
      <c r="B66" s="3" t="s">
        <v>70</v>
      </c>
      <c r="C66" s="4">
        <v>0</v>
      </c>
      <c r="D66" s="4">
        <v>0</v>
      </c>
      <c r="E66" s="4">
        <f t="shared" si="1"/>
        <v>0</v>
      </c>
      <c r="F66" s="4">
        <v>0</v>
      </c>
      <c r="G66" s="4">
        <v>0</v>
      </c>
      <c r="H66" s="4">
        <f t="shared" si="2"/>
        <v>0</v>
      </c>
    </row>
    <row r="67" spans="2:8" ht="14.45" customHeight="1" x14ac:dyDescent="0.25">
      <c r="B67" s="3" t="s">
        <v>71</v>
      </c>
      <c r="C67" s="9">
        <v>181072.97081999999</v>
      </c>
      <c r="D67" s="9">
        <v>865745.06062999996</v>
      </c>
      <c r="E67" s="9">
        <f t="shared" si="1"/>
        <v>1046818.0314499999</v>
      </c>
      <c r="F67" s="9">
        <v>880719.34599000006</v>
      </c>
      <c r="G67" s="9">
        <v>879709.94213999994</v>
      </c>
      <c r="H67" s="9">
        <f t="shared" si="2"/>
        <v>166098.68545999983</v>
      </c>
    </row>
    <row r="68" spans="2:8" ht="14.45" customHeight="1" x14ac:dyDescent="0.25">
      <c r="B68" s="3" t="s">
        <v>72</v>
      </c>
      <c r="C68" s="4">
        <v>0</v>
      </c>
      <c r="D68" s="4">
        <v>0</v>
      </c>
      <c r="E68" s="4">
        <f t="shared" si="1"/>
        <v>0</v>
      </c>
      <c r="F68" s="4">
        <v>0</v>
      </c>
      <c r="G68" s="4">
        <v>0</v>
      </c>
      <c r="H68" s="4">
        <f t="shared" si="2"/>
        <v>0</v>
      </c>
    </row>
    <row r="69" spans="2:8" ht="14.45" customHeight="1" x14ac:dyDescent="0.25">
      <c r="B69" s="3" t="s">
        <v>73</v>
      </c>
      <c r="C69" s="4">
        <v>788158.79495999997</v>
      </c>
      <c r="D69" s="4">
        <v>-356124.62537000008</v>
      </c>
      <c r="E69" s="4">
        <f t="shared" si="1"/>
        <v>432034.16958999989</v>
      </c>
      <c r="F69" s="4">
        <v>0</v>
      </c>
      <c r="G69" s="4">
        <v>0</v>
      </c>
      <c r="H69" s="4">
        <f t="shared" si="2"/>
        <v>432034.16958999989</v>
      </c>
    </row>
    <row r="70" spans="2:8" ht="14.45" customHeight="1" x14ac:dyDescent="0.25">
      <c r="B70" s="12" t="s">
        <v>74</v>
      </c>
      <c r="C70" s="13">
        <f>SUM(C71:C73)</f>
        <v>54992484.376979992</v>
      </c>
      <c r="D70" s="13">
        <f>SUM(D71:D73)</f>
        <v>460159.8118599981</v>
      </c>
      <c r="E70" s="13">
        <f t="shared" si="1"/>
        <v>55452644.188839987</v>
      </c>
      <c r="F70" s="13">
        <f t="shared" ref="F70:G70" si="9">SUM(F71:F73)</f>
        <v>11821136.757410001</v>
      </c>
      <c r="G70" s="13">
        <f t="shared" si="9"/>
        <v>11581678.899480002</v>
      </c>
      <c r="H70" s="13">
        <f t="shared" si="2"/>
        <v>43631507.431429982</v>
      </c>
    </row>
    <row r="71" spans="2:8" ht="14.45" customHeight="1" x14ac:dyDescent="0.25">
      <c r="B71" s="7" t="s">
        <v>75</v>
      </c>
      <c r="C71" s="8">
        <v>12753111.848920001</v>
      </c>
      <c r="D71" s="8">
        <v>-3980.4757600013731</v>
      </c>
      <c r="E71" s="8">
        <f t="shared" si="1"/>
        <v>12749131.373159999</v>
      </c>
      <c r="F71" s="8">
        <v>3800044.276860002</v>
      </c>
      <c r="G71" s="8">
        <v>3705289.9958300022</v>
      </c>
      <c r="H71" s="8">
        <f t="shared" si="2"/>
        <v>8949087.0962999966</v>
      </c>
    </row>
    <row r="72" spans="2:8" ht="14.45" customHeight="1" x14ac:dyDescent="0.25">
      <c r="B72" s="3" t="s">
        <v>76</v>
      </c>
      <c r="C72" s="4">
        <v>34784670.030229993</v>
      </c>
      <c r="D72" s="4">
        <v>424203.46951999952</v>
      </c>
      <c r="E72" s="4">
        <f t="shared" si="1"/>
        <v>35208873.499749996</v>
      </c>
      <c r="F72" s="4">
        <v>5534479.1957899984</v>
      </c>
      <c r="G72" s="4">
        <v>5430971.7056399994</v>
      </c>
      <c r="H72" s="4">
        <f t="shared" si="2"/>
        <v>29674394.303959996</v>
      </c>
    </row>
    <row r="73" spans="2:8" ht="14.45" customHeight="1" x14ac:dyDescent="0.25">
      <c r="B73" s="3" t="s">
        <v>77</v>
      </c>
      <c r="C73" s="4">
        <v>7454702.4978299998</v>
      </c>
      <c r="D73" s="4">
        <v>39936.818099999982</v>
      </c>
      <c r="E73" s="4">
        <f t="shared" si="1"/>
        <v>7494639.3159299996</v>
      </c>
      <c r="F73" s="4">
        <v>2486613.2847599997</v>
      </c>
      <c r="G73" s="4">
        <v>2445417.1980099999</v>
      </c>
      <c r="H73" s="4">
        <f t="shared" si="2"/>
        <v>5008026.0311699994</v>
      </c>
    </row>
    <row r="74" spans="2:8" ht="14.45" customHeight="1" x14ac:dyDescent="0.25">
      <c r="B74" s="12" t="s">
        <v>78</v>
      </c>
      <c r="C74" s="13">
        <f>SUM(C75:C81)</f>
        <v>10370484.899219999</v>
      </c>
      <c r="D74" s="13">
        <f>SUM(D75:D81)</f>
        <v>-634000</v>
      </c>
      <c r="E74" s="13">
        <f t="shared" si="1"/>
        <v>9736484.8992199991</v>
      </c>
      <c r="F74" s="13">
        <f t="shared" ref="F74:G74" si="10">SUM(F75:F81)</f>
        <v>2527579.38191</v>
      </c>
      <c r="G74" s="13">
        <f t="shared" si="10"/>
        <v>2527579.38191</v>
      </c>
      <c r="H74" s="13">
        <f t="shared" si="2"/>
        <v>7208905.5173099991</v>
      </c>
    </row>
    <row r="75" spans="2:8" ht="14.45" customHeight="1" x14ac:dyDescent="0.25">
      <c r="B75" s="3" t="s">
        <v>79</v>
      </c>
      <c r="C75" s="4">
        <v>2751441.43964</v>
      </c>
      <c r="D75" s="4">
        <v>-330604.1124300001</v>
      </c>
      <c r="E75" s="4">
        <f t="shared" ref="E75:E82" si="11">C75+D75</f>
        <v>2420837.3272099998</v>
      </c>
      <c r="F75" s="4">
        <v>332140.51647999999</v>
      </c>
      <c r="G75" s="4">
        <v>332140.51647999999</v>
      </c>
      <c r="H75" s="4">
        <f t="shared" ref="H75:H82" si="12">E75-F75</f>
        <v>2088696.8107299998</v>
      </c>
    </row>
    <row r="76" spans="2:8" ht="14.45" customHeight="1" x14ac:dyDescent="0.25">
      <c r="B76" s="3" t="s">
        <v>80</v>
      </c>
      <c r="C76" s="4">
        <v>6625765.3054400003</v>
      </c>
      <c r="D76" s="4">
        <v>581948.34643000003</v>
      </c>
      <c r="E76" s="4">
        <f t="shared" si="11"/>
        <v>7207713.6518700002</v>
      </c>
      <c r="F76" s="4">
        <v>2191458.2186000003</v>
      </c>
      <c r="G76" s="4">
        <v>2191458.2186000003</v>
      </c>
      <c r="H76" s="4">
        <f t="shared" si="12"/>
        <v>5016255.4332699999</v>
      </c>
    </row>
    <row r="77" spans="2:8" ht="14.45" customHeight="1" x14ac:dyDescent="0.25">
      <c r="B77" s="3" t="s">
        <v>81</v>
      </c>
      <c r="C77" s="4">
        <v>40000</v>
      </c>
      <c r="D77" s="4">
        <v>-23333.333310000002</v>
      </c>
      <c r="E77" s="4">
        <f t="shared" si="11"/>
        <v>16666.666689999998</v>
      </c>
      <c r="F77" s="4">
        <v>0</v>
      </c>
      <c r="G77" s="4">
        <v>0</v>
      </c>
      <c r="H77" s="4">
        <f t="shared" si="12"/>
        <v>16666.666689999998</v>
      </c>
    </row>
    <row r="78" spans="2:8" ht="14.45" customHeight="1" x14ac:dyDescent="0.25">
      <c r="B78" s="3" t="s">
        <v>82</v>
      </c>
      <c r="C78" s="4">
        <v>30000</v>
      </c>
      <c r="D78" s="4">
        <v>-9.3132257461547854E-13</v>
      </c>
      <c r="E78" s="4">
        <f t="shared" si="11"/>
        <v>30000</v>
      </c>
      <c r="F78" s="4">
        <v>3057.9148300000002</v>
      </c>
      <c r="G78" s="4">
        <v>3057.9148300000002</v>
      </c>
      <c r="H78" s="4">
        <f t="shared" si="12"/>
        <v>26942.085169999998</v>
      </c>
    </row>
    <row r="79" spans="2:8" ht="14.45" customHeight="1" x14ac:dyDescent="0.25">
      <c r="B79" s="3" t="s">
        <v>83</v>
      </c>
      <c r="C79" s="4">
        <v>123278.15414</v>
      </c>
      <c r="D79" s="4">
        <v>-62010.900689999995</v>
      </c>
      <c r="E79" s="4">
        <f t="shared" si="11"/>
        <v>61267.253450000004</v>
      </c>
      <c r="F79" s="4">
        <v>922.73199999999997</v>
      </c>
      <c r="G79" s="4">
        <v>922.73199999999997</v>
      </c>
      <c r="H79" s="4">
        <f t="shared" si="12"/>
        <v>60344.52145</v>
      </c>
    </row>
    <row r="80" spans="2:8" ht="14.45" customHeight="1" x14ac:dyDescent="0.25">
      <c r="B80" s="3" t="s">
        <v>84</v>
      </c>
      <c r="C80" s="4">
        <v>0</v>
      </c>
      <c r="D80" s="4">
        <v>0</v>
      </c>
      <c r="E80" s="4">
        <f t="shared" si="11"/>
        <v>0</v>
      </c>
      <c r="F80" s="4">
        <v>0</v>
      </c>
      <c r="G80" s="4">
        <v>0</v>
      </c>
      <c r="H80" s="4">
        <f t="shared" si="12"/>
        <v>0</v>
      </c>
    </row>
    <row r="81" spans="2:8" ht="14.45" customHeight="1" x14ac:dyDescent="0.25">
      <c r="B81" s="3" t="s">
        <v>85</v>
      </c>
      <c r="C81" s="4">
        <v>800000</v>
      </c>
      <c r="D81" s="4">
        <v>-800000</v>
      </c>
      <c r="E81" s="4">
        <f t="shared" si="11"/>
        <v>0</v>
      </c>
      <c r="F81" s="4">
        <v>0</v>
      </c>
      <c r="G81" s="4">
        <v>0</v>
      </c>
      <c r="H81" s="4">
        <f t="shared" si="12"/>
        <v>0</v>
      </c>
    </row>
    <row r="82" spans="2:8" ht="14.45" customHeight="1" x14ac:dyDescent="0.25">
      <c r="B82" s="5" t="s">
        <v>86</v>
      </c>
      <c r="C82" s="6">
        <f>C10+C18+C28+C38+C48+C58+C62+C70+C74</f>
        <v>140037002.29515001</v>
      </c>
      <c r="D82" s="6">
        <f>D10+D18+D28+D38+D48+D58+D62+D70+D74</f>
        <v>16002769.339929994</v>
      </c>
      <c r="E82" s="6">
        <f t="shared" si="11"/>
        <v>156039771.63508001</v>
      </c>
      <c r="F82" s="6">
        <f t="shared" ref="F82:G82" si="13">F10+F18+F28+F38+F48+F58+F62+F70+F74</f>
        <v>38809434.001369998</v>
      </c>
      <c r="G82" s="6">
        <f t="shared" si="13"/>
        <v>32441930.30209</v>
      </c>
      <c r="H82" s="6">
        <f t="shared" si="12"/>
        <v>117230337.63371001</v>
      </c>
    </row>
    <row r="83" spans="2:8" ht="14.45" customHeight="1" x14ac:dyDescent="0.25">
      <c r="B83" s="1"/>
      <c r="C83" s="1"/>
      <c r="D83" s="1"/>
      <c r="E83" s="1"/>
      <c r="F83" s="1"/>
      <c r="G83" s="1"/>
      <c r="H83" s="1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rowBreaks count="1" manualBreakCount="1">
    <brk id="3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II.7 EAOG </vt:lpstr>
      <vt:lpstr>'II.7 EAOG '!Área_de_impresión</vt:lpstr>
      <vt:lpstr>'II.7 EAOG 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2020-11-03T00:48:34Z</cp:lastPrinted>
  <dcterms:created xsi:type="dcterms:W3CDTF">2020-05-04T21:07:30Z</dcterms:created>
  <dcterms:modified xsi:type="dcterms:W3CDTF">2024-04-27T00:02:22Z</dcterms:modified>
</cp:coreProperties>
</file>