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<sst xmlns="http://schemas.openxmlformats.org/spreadsheetml/2006/main" count="88" uniqueCount="88">
  <si>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</si>
  <si>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</si>
  <si>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</si>
  <si>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</si>
  <si>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</si>
  <si>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</si>
  <si>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</si>
  <si>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</si>
  <si>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</si>
  <si>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</si>
  <si>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</si>
  <si>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</si>
  <si>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</si>
  <si>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</si>
  <si>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</si>
  <si>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</si>
  <si>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</si>
  <si>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</si>
  <si>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</si>
  <si>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</si>
  <si>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</si>
  <si>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</si>
  <si>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</si>
  <si>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</si>
  <si>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</si>
  <si>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</si>
  <si>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</si>
  <si>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</si>
  <si>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</si>
  <si>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</si>
  <si>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</si>
  <si>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</si>
  <si>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</si>
  <si>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</si>
  <si>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</si>
  <si>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</si>
  <si>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</si>
  <si>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</si>
  <si>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</si>
  <si>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</si>
  <si>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</si>
  <si>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</si>
  <si>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</si>
  <si>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</si>
  <si>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</si>
  <si>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</si>
  <si>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</si>
  <si>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</si>
  <si>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</si>
  <si>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</si>
  <si>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</si>
  <si>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</si>
  <si>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</si>
  <si>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</si>
  <si>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</si>
  <si>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</si>
  <si>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</si>
  <si>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</si>
  <si>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</si>
  <si>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</si>
  <si>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</si>
  <si>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</si>
  <si>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</si>
  <si>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</si>
  <si>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</si>
  <si>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</si>
  <si>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</si>
  <si>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</si>
  <si>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</si>
  <si>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</si>
  <si>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</si>
  <si>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</si>
  <si>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</si>
  <si>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</si>
  <si>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</si>
  <si>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</si>
  <si>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</si>
  <si>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</si>
  <si>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</si>
  <si>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</si>
  <si>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</si>
  <si>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</si>
  <si>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</si>
  <si>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</si>
  <si>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</si>
  <si>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 para Seguridad</t>
  </si>
  <si>
    <t>Inversiones para el Fomento de Actividades Productivas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</si>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</sst>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85"/>
  <sheetViews>
    <sheetView showGridLines="0" tabSelected="1" zoomScale="115" zoomScaleNormal="115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23095754.91903</v>
      </c>
      <c r="D10" s="14">
        <f>SUM(D11:D17)</f>
        <v>22296.225060000666</v>
      </c>
      <c r="E10" s="14">
        <f>C10+D10</f>
        <v>23118051.144090001</v>
      </c>
      <c r="F10" s="14">
        <f t="shared" ref="F10:G10" si="0">SUM(F11:F17)</f>
        <v>5604447.3904200001</v>
      </c>
      <c r="G10" s="14">
        <f t="shared" si="0"/>
        <v>5370116.29103</v>
      </c>
      <c r="H10" s="14">
        <f>E10-F10</f>
        <v>17513603.75367</v>
      </c>
    </row>
    <row r="11" spans="2:8" ht="14.45" customHeight="1" x14ac:dyDescent="0.2">
      <c r="B11" s="6" t="s">
        <v>15</v>
      </c>
      <c r="C11" s="7">
        <v>11017676.46996</v>
      </c>
      <c r="D11" s="7">
        <v>72061.47053000085</v>
      </c>
      <c r="E11" s="7">
        <f t="shared" ref="E11:E74" si="1">C11+D11</f>
        <v>11089737.940490002</v>
      </c>
      <c r="F11" s="7">
        <v>2958212.0722900005</v>
      </c>
      <c r="G11" s="7">
        <v>2958210.5852900003</v>
      </c>
      <c r="H11" s="7">
        <f t="shared" ref="H11:H74" si="2">E11-F11</f>
        <v>8131525.8682000013</v>
      </c>
    </row>
    <row r="12" spans="2:8" ht="14.45" customHeight="1" x14ac:dyDescent="0.2">
      <c r="B12" s="6" t="s">
        <v>16</v>
      </c>
      <c r="C12" s="7">
        <v>448679.01929999999</v>
      </c>
      <c r="D12" s="7">
        <v>24772.023420000016</v>
      </c>
      <c r="E12" s="7">
        <f t="shared" si="1"/>
        <v>473451.04272000003</v>
      </c>
      <c r="F12" s="7">
        <v>136657.86257</v>
      </c>
      <c r="G12" s="7">
        <v>136436.86257</v>
      </c>
      <c r="H12" s="7">
        <f t="shared" si="2"/>
        <v>336793.18015000003</v>
      </c>
    </row>
    <row r="13" spans="2:8" ht="14.45" customHeight="1" x14ac:dyDescent="0.2">
      <c r="B13" s="6" t="s">
        <v>17</v>
      </c>
      <c r="C13" s="7">
        <v>2776174.1021000003</v>
      </c>
      <c r="D13" s="7">
        <v>221988.02004999996</v>
      </c>
      <c r="E13" s="7">
        <f t="shared" si="1"/>
        <v>2998162.1221500002</v>
      </c>
      <c r="F13" s="7">
        <v>716719.88992999995</v>
      </c>
      <c r="G13" s="7">
        <v>715476.03181000007</v>
      </c>
      <c r="H13" s="7">
        <f t="shared" si="2"/>
        <v>2281442.2322200001</v>
      </c>
    </row>
    <row r="14" spans="2:8" ht="14.45" customHeight="1" x14ac:dyDescent="0.2">
      <c r="B14" s="6" t="s">
        <v>18</v>
      </c>
      <c r="C14" s="7">
        <v>2398191.3236599984</v>
      </c>
      <c r="D14" s="7">
        <v>12030.330419999991</v>
      </c>
      <c r="E14" s="7">
        <f t="shared" si="1"/>
        <v>2410221.6540799984</v>
      </c>
      <c r="F14" s="7">
        <v>611601.53398999991</v>
      </c>
      <c r="G14" s="7">
        <v>473290.06571000017</v>
      </c>
      <c r="H14" s="7">
        <f t="shared" si="2"/>
        <v>1798620.1200899985</v>
      </c>
    </row>
    <row r="15" spans="2:8" ht="14.45" customHeight="1" x14ac:dyDescent="0.2">
      <c r="B15" s="6" t="s">
        <v>19</v>
      </c>
      <c r="C15" s="7">
        <v>5496839.2396800006</v>
      </c>
      <c r="D15" s="7">
        <v>29998.335249999804</v>
      </c>
      <c r="E15" s="7">
        <f t="shared" si="1"/>
        <v>5526837.5749300001</v>
      </c>
      <c r="F15" s="7">
        <v>1102718.4753500002</v>
      </c>
      <c r="G15" s="7">
        <v>1008165.18936</v>
      </c>
      <c r="H15" s="7">
        <f t="shared" si="2"/>
        <v>4424119.0995800002</v>
      </c>
    </row>
    <row r="16" spans="2:8" ht="14.45" customHeight="1" x14ac:dyDescent="0.2">
      <c r="B16" s="6" t="s">
        <v>20</v>
      </c>
      <c r="C16" s="7">
        <v>693723.21811999998</v>
      </c>
      <c r="D16" s="7">
        <v>-338553.95461000002</v>
      </c>
      <c r="E16" s="7">
        <f t="shared" si="1"/>
        <v>355169.26350999996</v>
      </c>
      <c r="F16" s="7">
        <v>0</v>
      </c>
      <c r="G16" s="7">
        <v>0</v>
      </c>
      <c r="H16" s="7">
        <f t="shared" si="2"/>
        <v>355169.26350999996</v>
      </c>
    </row>
    <row r="17" spans="2:8" ht="14.45" customHeight="1" x14ac:dyDescent="0.2">
      <c r="B17" s="6" t="s">
        <v>21</v>
      </c>
      <c r="C17" s="7">
        <v>264471.54621</v>
      </c>
      <c r="D17" s="7">
        <v>0</v>
      </c>
      <c r="E17" s="7">
        <f t="shared" si="1"/>
        <v>264471.54621</v>
      </c>
      <c r="F17" s="7">
        <v>78537.556290000008</v>
      </c>
      <c r="G17" s="7">
        <v>78537.556290000008</v>
      </c>
      <c r="H17" s="7">
        <f t="shared" si="2"/>
        <v>185933.98991999999</v>
      </c>
    </row>
    <row r="18" spans="2:8" ht="14.45" customHeight="1" x14ac:dyDescent="0.2">
      <c r="B18" s="15" t="s">
        <v>22</v>
      </c>
      <c r="C18" s="16">
        <f>SUM(C19:C27)</f>
        <v>1115054.6577099999</v>
      </c>
      <c r="D18" s="16">
        <f>SUM(D19:D27)</f>
        <v>218801.69607999997</v>
      </c>
      <c r="E18" s="16">
        <f t="shared" si="1"/>
        <v>1333856.3537899998</v>
      </c>
      <c r="F18" s="16">
        <f t="shared" ref="F18:G18" si="3">SUM(F19:F27)</f>
        <v>124954.46837</v>
      </c>
      <c r="G18" s="16">
        <f t="shared" si="3"/>
        <v>84877.703280000002</v>
      </c>
      <c r="H18" s="16">
        <f t="shared" si="2"/>
        <v>1208901.8854199999</v>
      </c>
    </row>
    <row r="19" spans="2:8" ht="14.45" customHeight="1" x14ac:dyDescent="0.2">
      <c r="B19" s="6" t="s">
        <v>23</v>
      </c>
      <c r="C19" s="7">
        <v>128813.36787999992</v>
      </c>
      <c r="D19" s="7">
        <v>5036.379960000002</v>
      </c>
      <c r="E19" s="7">
        <f t="shared" si="1"/>
        <v>133849.74783999991</v>
      </c>
      <c r="F19" s="7">
        <v>11539.656219999992</v>
      </c>
      <c r="G19" s="7">
        <v>1419.8526600000009</v>
      </c>
      <c r="H19" s="7">
        <f t="shared" si="2"/>
        <v>122310.09161999992</v>
      </c>
    </row>
    <row r="20" spans="2:8" ht="14.45" customHeight="1" x14ac:dyDescent="0.2">
      <c r="B20" s="6" t="s">
        <v>24</v>
      </c>
      <c r="C20" s="7">
        <v>508371.70232999994</v>
      </c>
      <c r="D20" s="7">
        <v>-23770.623970000026</v>
      </c>
      <c r="E20" s="7">
        <f t="shared" si="1"/>
        <v>484601.07835999993</v>
      </c>
      <c r="F20" s="7">
        <v>25552.364049999993</v>
      </c>
      <c r="G20" s="7">
        <v>24390.325009999997</v>
      </c>
      <c r="H20" s="7">
        <f t="shared" si="2"/>
        <v>459048.71430999995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13968.771170000005</v>
      </c>
      <c r="D22" s="7">
        <v>25974.522990000005</v>
      </c>
      <c r="E22" s="7">
        <f t="shared" si="1"/>
        <v>39943.294160000012</v>
      </c>
      <c r="F22" s="7">
        <v>16465.761160000002</v>
      </c>
      <c r="G22" s="7">
        <v>13155.59088</v>
      </c>
      <c r="H22" s="7">
        <f t="shared" si="2"/>
        <v>23477.53300000001</v>
      </c>
    </row>
    <row r="23" spans="2:8" ht="14.45" customHeight="1" x14ac:dyDescent="0.2">
      <c r="B23" s="6" t="s">
        <v>27</v>
      </c>
      <c r="C23" s="7">
        <v>9551.7717699999994</v>
      </c>
      <c r="D23" s="7">
        <v>1707.6413299999999</v>
      </c>
      <c r="E23" s="7">
        <f t="shared" si="1"/>
        <v>11259.4131</v>
      </c>
      <c r="F23" s="7">
        <v>1369.2173700000001</v>
      </c>
      <c r="G23" s="7">
        <v>1355.38615</v>
      </c>
      <c r="H23" s="7">
        <f t="shared" si="2"/>
        <v>9890.1957299999995</v>
      </c>
    </row>
    <row r="24" spans="2:8" ht="14.45" customHeight="1" x14ac:dyDescent="0.2">
      <c r="B24" s="6" t="s">
        <v>28</v>
      </c>
      <c r="C24" s="7">
        <v>429407.10610000009</v>
      </c>
      <c r="D24" s="7">
        <v>-50125.438290000006</v>
      </c>
      <c r="E24" s="7">
        <f t="shared" si="1"/>
        <v>379281.66781000007</v>
      </c>
      <c r="F24" s="7">
        <v>66899.847700000013</v>
      </c>
      <c r="G24" s="7">
        <v>42283.486850000008</v>
      </c>
      <c r="H24" s="7">
        <f t="shared" si="2"/>
        <v>312381.82011000009</v>
      </c>
    </row>
    <row r="25" spans="2:8" ht="14.45" customHeight="1" x14ac:dyDescent="0.2">
      <c r="B25" s="6" t="s">
        <v>29</v>
      </c>
      <c r="C25" s="7">
        <v>10571.96904</v>
      </c>
      <c r="D25" s="7">
        <v>253340.35099000001</v>
      </c>
      <c r="E25" s="7">
        <f t="shared" si="1"/>
        <v>263912.32003</v>
      </c>
      <c r="F25" s="7">
        <v>697.81645000000003</v>
      </c>
      <c r="G25" s="7">
        <v>214.69216999999998</v>
      </c>
      <c r="H25" s="7">
        <f t="shared" si="2"/>
        <v>263214.50358000002</v>
      </c>
    </row>
    <row r="26" spans="2:8" ht="14.45" customHeight="1" x14ac:dyDescent="0.2">
      <c r="B26" s="6" t="s">
        <v>85</v>
      </c>
      <c r="C26" s="7">
        <v>605.58960000000002</v>
      </c>
      <c r="D26" s="7">
        <v>3.0521599999999998</v>
      </c>
      <c r="E26" s="7">
        <f t="shared" si="1"/>
        <v>608.64175999999998</v>
      </c>
      <c r="F26" s="7">
        <v>0</v>
      </c>
      <c r="G26" s="7">
        <v>0</v>
      </c>
      <c r="H26" s="7">
        <f t="shared" si="2"/>
        <v>608.64175999999998</v>
      </c>
    </row>
    <row r="27" spans="2:8" ht="14.45" customHeight="1" x14ac:dyDescent="0.2">
      <c r="B27" s="6" t="s">
        <v>30</v>
      </c>
      <c r="C27" s="7">
        <v>13764.379820000002</v>
      </c>
      <c r="D27" s="7">
        <v>6635.8109099999992</v>
      </c>
      <c r="E27" s="7">
        <f t="shared" si="1"/>
        <v>20400.190730000002</v>
      </c>
      <c r="F27" s="7">
        <v>2429.8054200000006</v>
      </c>
      <c r="G27" s="7">
        <v>2058.3695600000001</v>
      </c>
      <c r="H27" s="7">
        <f t="shared" si="2"/>
        <v>17970.385310000001</v>
      </c>
    </row>
    <row r="28" spans="2:8" ht="14.45" customHeight="1" x14ac:dyDescent="0.2">
      <c r="B28" s="15" t="s">
        <v>31</v>
      </c>
      <c r="C28" s="16">
        <f>SUM(C29:C37)</f>
        <v>2862743.3453299999</v>
      </c>
      <c r="D28" s="16">
        <f>SUM(D29:D37)</f>
        <v>893491.86652000004</v>
      </c>
      <c r="E28" s="16">
        <f t="shared" si="1"/>
        <v>3756235.2118500001</v>
      </c>
      <c r="F28" s="16">
        <f t="shared" ref="F28:G28" si="4">SUM(F29:F37)</f>
        <v>692344.74346000003</v>
      </c>
      <c r="G28" s="16">
        <f t="shared" si="4"/>
        <v>485568.75575000001</v>
      </c>
      <c r="H28" s="16">
        <f t="shared" si="2"/>
        <v>3063890.4683900001</v>
      </c>
    </row>
    <row r="29" spans="2:8" ht="14.45" customHeight="1" x14ac:dyDescent="0.2">
      <c r="B29" s="6" t="s">
        <v>32</v>
      </c>
      <c r="C29" s="7">
        <v>515881.54023999994</v>
      </c>
      <c r="D29" s="7">
        <v>3657.3804299999997</v>
      </c>
      <c r="E29" s="7">
        <f t="shared" si="1"/>
        <v>519538.92066999996</v>
      </c>
      <c r="F29" s="7">
        <v>111733.96846999998</v>
      </c>
      <c r="G29" s="7">
        <v>87210.954789999989</v>
      </c>
      <c r="H29" s="7">
        <f t="shared" si="2"/>
        <v>407804.9522</v>
      </c>
    </row>
    <row r="30" spans="2:8" ht="14.45" customHeight="1" x14ac:dyDescent="0.2">
      <c r="B30" s="6" t="s">
        <v>33</v>
      </c>
      <c r="C30" s="7">
        <v>506763.33729000005</v>
      </c>
      <c r="D30" s="7">
        <v>487020.58295000007</v>
      </c>
      <c r="E30" s="7">
        <f t="shared" si="1"/>
        <v>993783.92024000012</v>
      </c>
      <c r="F30" s="7">
        <v>108667.62288999997</v>
      </c>
      <c r="G30" s="7">
        <v>84059.282869999995</v>
      </c>
      <c r="H30" s="7">
        <f t="shared" si="2"/>
        <v>885116.29735000012</v>
      </c>
    </row>
    <row r="31" spans="2:8" ht="14.45" customHeight="1" x14ac:dyDescent="0.2">
      <c r="B31" s="6" t="s">
        <v>34</v>
      </c>
      <c r="C31" s="7">
        <v>460022.32886000001</v>
      </c>
      <c r="D31" s="7">
        <v>267559.91003999987</v>
      </c>
      <c r="E31" s="7">
        <f t="shared" si="1"/>
        <v>727582.23889999988</v>
      </c>
      <c r="F31" s="7">
        <v>121817.29483000003</v>
      </c>
      <c r="G31" s="7">
        <v>93272.576339999985</v>
      </c>
      <c r="H31" s="7">
        <f t="shared" si="2"/>
        <v>605764.94406999985</v>
      </c>
    </row>
    <row r="32" spans="2:8" ht="14.45" customHeight="1" x14ac:dyDescent="0.2">
      <c r="B32" s="6" t="s">
        <v>35</v>
      </c>
      <c r="C32" s="7">
        <v>127995.53719</v>
      </c>
      <c r="D32" s="7">
        <v>7513.0034800000067</v>
      </c>
      <c r="E32" s="7">
        <f t="shared" si="1"/>
        <v>135508.54067000002</v>
      </c>
      <c r="F32" s="7">
        <v>27148.046090000003</v>
      </c>
      <c r="G32" s="7">
        <v>16419.11565</v>
      </c>
      <c r="H32" s="7">
        <f t="shared" si="2"/>
        <v>108360.49458000001</v>
      </c>
    </row>
    <row r="33" spans="2:8" ht="14.45" customHeight="1" x14ac:dyDescent="0.2">
      <c r="B33" s="6" t="s">
        <v>36</v>
      </c>
      <c r="C33" s="7">
        <v>198461.23936000004</v>
      </c>
      <c r="D33" s="7">
        <v>134210.0392</v>
      </c>
      <c r="E33" s="7">
        <f t="shared" si="1"/>
        <v>332671.27856000001</v>
      </c>
      <c r="F33" s="7">
        <v>90544.768060000017</v>
      </c>
      <c r="G33" s="7">
        <v>63467.364260000002</v>
      </c>
      <c r="H33" s="7">
        <f t="shared" si="2"/>
        <v>242126.51049999997</v>
      </c>
    </row>
    <row r="34" spans="2:8" ht="14.45" customHeight="1" x14ac:dyDescent="0.2">
      <c r="B34" s="6" t="s">
        <v>37</v>
      </c>
      <c r="C34" s="7">
        <v>258686.00644</v>
      </c>
      <c r="D34" s="7">
        <v>-103217.59232</v>
      </c>
      <c r="E34" s="7">
        <f t="shared" si="1"/>
        <v>155468.41412</v>
      </c>
      <c r="F34" s="7">
        <v>53033.097330000004</v>
      </c>
      <c r="G34" s="7">
        <v>36238.231550000004</v>
      </c>
      <c r="H34" s="7">
        <f t="shared" si="2"/>
        <v>102435.31679</v>
      </c>
    </row>
    <row r="35" spans="2:8" ht="14.45" customHeight="1" x14ac:dyDescent="0.2">
      <c r="B35" s="6" t="s">
        <v>38</v>
      </c>
      <c r="C35" s="7">
        <v>38179.666490000018</v>
      </c>
      <c r="D35" s="7">
        <v>5476.8636599999982</v>
      </c>
      <c r="E35" s="7">
        <f t="shared" si="1"/>
        <v>43656.530150000013</v>
      </c>
      <c r="F35" s="7">
        <v>8391.1104099999993</v>
      </c>
      <c r="G35" s="7">
        <v>7090.3830800000005</v>
      </c>
      <c r="H35" s="7">
        <f t="shared" si="2"/>
        <v>35265.419740000012</v>
      </c>
    </row>
    <row r="36" spans="2:8" ht="14.45" customHeight="1" x14ac:dyDescent="0.2">
      <c r="B36" s="6" t="s">
        <v>39</v>
      </c>
      <c r="C36" s="7">
        <v>31688.776890000005</v>
      </c>
      <c r="D36" s="7">
        <v>91565.742620000034</v>
      </c>
      <c r="E36" s="7">
        <f t="shared" si="1"/>
        <v>123254.51951000004</v>
      </c>
      <c r="F36" s="7">
        <v>4993.0535799999998</v>
      </c>
      <c r="G36" s="7">
        <v>677.94912999999997</v>
      </c>
      <c r="H36" s="7">
        <f t="shared" si="2"/>
        <v>118261.46593000003</v>
      </c>
    </row>
    <row r="37" spans="2:8" ht="14.45" customHeight="1" x14ac:dyDescent="0.2">
      <c r="B37" s="6" t="s">
        <v>40</v>
      </c>
      <c r="C37" s="7">
        <v>725064.91256999993</v>
      </c>
      <c r="D37" s="7">
        <v>-294.06354000002148</v>
      </c>
      <c r="E37" s="7">
        <f t="shared" si="1"/>
        <v>724770.84902999992</v>
      </c>
      <c r="F37" s="7">
        <v>166015.78179999997</v>
      </c>
      <c r="G37" s="7">
        <v>97132.898080000014</v>
      </c>
      <c r="H37" s="7">
        <f t="shared" si="2"/>
        <v>558755.06722999993</v>
      </c>
    </row>
    <row r="38" spans="2:8" ht="14.45" customHeight="1" x14ac:dyDescent="0.2">
      <c r="B38" s="15" t="s">
        <v>41</v>
      </c>
      <c r="C38" s="16">
        <f>SUM(C39:C47)</f>
        <v>31505777.540970005</v>
      </c>
      <c r="D38" s="16">
        <f>SUM(D39:D47)</f>
        <v>7617879.3870900003</v>
      </c>
      <c r="E38" s="16">
        <f t="shared" si="1"/>
        <v>39123656.928060003</v>
      </c>
      <c r="F38" s="16">
        <f t="shared" ref="F38:G38" si="5">SUM(F39:F47)</f>
        <v>12404624.193849998</v>
      </c>
      <c r="G38" s="16">
        <f t="shared" si="5"/>
        <v>11640335.125279998</v>
      </c>
      <c r="H38" s="16">
        <f t="shared" si="2"/>
        <v>26719032.734210007</v>
      </c>
    </row>
    <row r="39" spans="2:8" ht="14.45" customHeight="1" x14ac:dyDescent="0.2">
      <c r="B39" s="6" t="s">
        <v>42</v>
      </c>
      <c r="C39" s="7">
        <v>20959946.935130008</v>
      </c>
      <c r="D39" s="7">
        <v>6550875.2439100016</v>
      </c>
      <c r="E39" s="7">
        <f t="shared" si="1"/>
        <v>27510822.179040007</v>
      </c>
      <c r="F39" s="7">
        <v>9128072.2259999998</v>
      </c>
      <c r="G39" s="7">
        <v>8462485.9469099995</v>
      </c>
      <c r="H39" s="7">
        <f t="shared" si="2"/>
        <v>18382749.953040008</v>
      </c>
    </row>
    <row r="40" spans="2:8" ht="14.45" customHeight="1" x14ac:dyDescent="0.2">
      <c r="B40" s="10" t="s">
        <v>43</v>
      </c>
      <c r="C40" s="11">
        <v>6347485.7113699997</v>
      </c>
      <c r="D40" s="11">
        <v>1482438.7601900001</v>
      </c>
      <c r="E40" s="11">
        <f t="shared" si="1"/>
        <v>7829924.4715599995</v>
      </c>
      <c r="F40" s="11">
        <v>2448178.0218899981</v>
      </c>
      <c r="G40" s="11">
        <v>2392664.7300599976</v>
      </c>
      <c r="H40" s="11">
        <f t="shared" si="2"/>
        <v>5381746.4496700019</v>
      </c>
    </row>
    <row r="41" spans="2:8" ht="14.45" customHeight="1" x14ac:dyDescent="0.2">
      <c r="B41" s="6" t="s">
        <v>44</v>
      </c>
      <c r="C41" s="7">
        <v>121299.85400000001</v>
      </c>
      <c r="D41" s="7">
        <v>-6504.6999999999962</v>
      </c>
      <c r="E41" s="7">
        <f t="shared" si="1"/>
        <v>114795.15400000001</v>
      </c>
      <c r="F41" s="7">
        <v>0</v>
      </c>
      <c r="G41" s="7">
        <v>0</v>
      </c>
      <c r="H41" s="7">
        <f t="shared" si="2"/>
        <v>114795.15400000001</v>
      </c>
    </row>
    <row r="42" spans="2:8" ht="14.45" customHeight="1" x14ac:dyDescent="0.2">
      <c r="B42" s="6" t="s">
        <v>45</v>
      </c>
      <c r="C42" s="7">
        <v>1382034.7049200002</v>
      </c>
      <c r="D42" s="7">
        <v>-414580.70571000001</v>
      </c>
      <c r="E42" s="7">
        <f t="shared" si="1"/>
        <v>967453.99921000015</v>
      </c>
      <c r="F42" s="7">
        <v>136086.77260999999</v>
      </c>
      <c r="G42" s="7">
        <v>93860.685309999986</v>
      </c>
      <c r="H42" s="7">
        <f t="shared" si="2"/>
        <v>831367.22660000017</v>
      </c>
    </row>
    <row r="43" spans="2:8" ht="14.45" customHeight="1" x14ac:dyDescent="0.2">
      <c r="B43" s="6" t="s">
        <v>46</v>
      </c>
      <c r="C43" s="7">
        <v>2695010.33555</v>
      </c>
      <c r="D43" s="7">
        <v>3592.9479300000003</v>
      </c>
      <c r="E43" s="7">
        <f t="shared" si="1"/>
        <v>2698603.2834799998</v>
      </c>
      <c r="F43" s="7">
        <v>690229.33257999993</v>
      </c>
      <c r="G43" s="7">
        <v>690229.33257999993</v>
      </c>
      <c r="H43" s="7">
        <f t="shared" si="2"/>
        <v>2008373.9508999998</v>
      </c>
    </row>
    <row r="44" spans="2:8" ht="14.45" customHeight="1" x14ac:dyDescent="0.2">
      <c r="B44" s="6" t="s">
        <v>47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48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49</v>
      </c>
      <c r="C46" s="7">
        <v>0</v>
      </c>
      <c r="D46" s="7">
        <v>2057.8407699999998</v>
      </c>
      <c r="E46" s="7">
        <f t="shared" si="1"/>
        <v>2057.8407699999998</v>
      </c>
      <c r="F46" s="7">
        <v>2057.8407699999998</v>
      </c>
      <c r="G46" s="7">
        <v>1094.4304199999999</v>
      </c>
      <c r="H46" s="7">
        <f t="shared" si="2"/>
        <v>0</v>
      </c>
    </row>
    <row r="47" spans="2:8" ht="14.45" customHeight="1" x14ac:dyDescent="0.2">
      <c r="B47" s="6" t="s">
        <v>50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51</v>
      </c>
      <c r="C48" s="16">
        <f>SUM(C49:C57)</f>
        <v>1458963.9666899997</v>
      </c>
      <c r="D48" s="16">
        <f>SUM(D49:D57)</f>
        <v>-72608.984230000045</v>
      </c>
      <c r="E48" s="16">
        <f t="shared" si="1"/>
        <v>1386354.9824599996</v>
      </c>
      <c r="F48" s="16">
        <f t="shared" ref="F48:G48" si="6">SUM(F49:F57)</f>
        <v>163979.80648</v>
      </c>
      <c r="G48" s="16">
        <f t="shared" si="6"/>
        <v>119089.84943</v>
      </c>
      <c r="H48" s="16">
        <f t="shared" si="2"/>
        <v>1222375.1759799996</v>
      </c>
    </row>
    <row r="49" spans="2:8" ht="14.45" customHeight="1" x14ac:dyDescent="0.2">
      <c r="B49" s="6" t="s">
        <v>52</v>
      </c>
      <c r="C49" s="7">
        <v>300296.06814999995</v>
      </c>
      <c r="D49" s="7">
        <v>-70531.039320000011</v>
      </c>
      <c r="E49" s="7">
        <f t="shared" si="1"/>
        <v>229765.02882999994</v>
      </c>
      <c r="F49" s="7">
        <v>7466.3253999999997</v>
      </c>
      <c r="G49" s="7">
        <v>7297.414319999999</v>
      </c>
      <c r="H49" s="7">
        <f t="shared" si="2"/>
        <v>222298.70342999994</v>
      </c>
    </row>
    <row r="50" spans="2:8" ht="14.45" customHeight="1" x14ac:dyDescent="0.2">
      <c r="B50" s="6" t="s">
        <v>53</v>
      </c>
      <c r="C50" s="7">
        <v>8373.5027599999994</v>
      </c>
      <c r="D50" s="7">
        <v>8275.4814800000004</v>
      </c>
      <c r="E50" s="7">
        <f t="shared" si="1"/>
        <v>16648.984239999998</v>
      </c>
      <c r="F50" s="7">
        <v>8472.6977100000004</v>
      </c>
      <c r="G50" s="7">
        <v>8334.2859100000005</v>
      </c>
      <c r="H50" s="7">
        <f t="shared" si="2"/>
        <v>8176.2865299999976</v>
      </c>
    </row>
    <row r="51" spans="2:8" ht="14.45" customHeight="1" x14ac:dyDescent="0.2">
      <c r="B51" s="6" t="s">
        <v>54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2:8" ht="14.45" customHeight="1" x14ac:dyDescent="0.2">
      <c r="B52" s="6" t="s">
        <v>55</v>
      </c>
      <c r="C52" s="7">
        <v>681166.12930000003</v>
      </c>
      <c r="D52" s="7">
        <v>-16110.847950000039</v>
      </c>
      <c r="E52" s="7">
        <f t="shared" si="1"/>
        <v>665055.28134999995</v>
      </c>
      <c r="F52" s="7">
        <v>34815.845940000007</v>
      </c>
      <c r="G52" s="7">
        <v>23152.973879999998</v>
      </c>
      <c r="H52" s="7">
        <f t="shared" si="2"/>
        <v>630239.43540999992</v>
      </c>
    </row>
    <row r="53" spans="2:8" ht="14.45" customHeight="1" x14ac:dyDescent="0.2">
      <c r="B53" s="6" t="s">
        <v>56</v>
      </c>
      <c r="C53" s="7">
        <v>100776.57131</v>
      </c>
      <c r="D53" s="7">
        <v>-4143.7861200000061</v>
      </c>
      <c r="E53" s="7">
        <f t="shared" si="1"/>
        <v>96632.785189999995</v>
      </c>
      <c r="F53" s="7">
        <v>0</v>
      </c>
      <c r="G53" s="7">
        <v>0</v>
      </c>
      <c r="H53" s="7">
        <f t="shared" si="2"/>
        <v>96632.785189999995</v>
      </c>
    </row>
    <row r="54" spans="2:8" ht="14.45" customHeight="1" x14ac:dyDescent="0.2">
      <c r="B54" s="6" t="s">
        <v>57</v>
      </c>
      <c r="C54" s="7">
        <v>136299.54491</v>
      </c>
      <c r="D54" s="7">
        <v>-32050.064180000001</v>
      </c>
      <c r="E54" s="7">
        <f t="shared" si="1"/>
        <v>104249.48073</v>
      </c>
      <c r="F54" s="7">
        <v>70769.264129999996</v>
      </c>
      <c r="G54" s="7">
        <v>38117.375020000007</v>
      </c>
      <c r="H54" s="7">
        <f t="shared" si="2"/>
        <v>33480.2166</v>
      </c>
    </row>
    <row r="55" spans="2:8" ht="14.45" customHeight="1" x14ac:dyDescent="0.2">
      <c r="B55" s="6" t="s">
        <v>58</v>
      </c>
      <c r="C55" s="7">
        <v>50000</v>
      </c>
      <c r="D55" s="7">
        <v>-40600</v>
      </c>
      <c r="E55" s="7">
        <f t="shared" si="1"/>
        <v>9400</v>
      </c>
      <c r="F55" s="7">
        <v>0</v>
      </c>
      <c r="G55" s="7">
        <v>0</v>
      </c>
      <c r="H55" s="7">
        <f t="shared" si="2"/>
        <v>9400</v>
      </c>
    </row>
    <row r="56" spans="2:8" ht="14.45" customHeight="1" x14ac:dyDescent="0.2">
      <c r="B56" s="6" t="s">
        <v>59</v>
      </c>
      <c r="C56" s="7">
        <v>75805.238489999989</v>
      </c>
      <c r="D56" s="7">
        <v>739.04470000000299</v>
      </c>
      <c r="E56" s="7">
        <f t="shared" si="1"/>
        <v>76544.283189999987</v>
      </c>
      <c r="F56" s="7">
        <v>17610.025679999999</v>
      </c>
      <c r="G56" s="7">
        <v>17610.025679999999</v>
      </c>
      <c r="H56" s="7">
        <f t="shared" si="2"/>
        <v>58934.257509999989</v>
      </c>
    </row>
    <row r="57" spans="2:8" ht="14.45" customHeight="1" x14ac:dyDescent="0.2">
      <c r="B57" s="6" t="s">
        <v>60</v>
      </c>
      <c r="C57" s="7">
        <v>106246.91177000001</v>
      </c>
      <c r="D57" s="7">
        <v>81812.227159999995</v>
      </c>
      <c r="E57" s="7">
        <f t="shared" si="1"/>
        <v>188059.13893000002</v>
      </c>
      <c r="F57" s="7">
        <v>24845.647620000003</v>
      </c>
      <c r="G57" s="7">
        <v>24577.774620000004</v>
      </c>
      <c r="H57" s="7">
        <f t="shared" si="2"/>
        <v>163213.49131000001</v>
      </c>
    </row>
    <row r="58" spans="2:8" ht="14.45" customHeight="1" x14ac:dyDescent="0.2">
      <c r="B58" s="15" t="s">
        <v>61</v>
      </c>
      <c r="C58" s="16">
        <f>SUM(C59:C61)</f>
        <v>13666506.82344</v>
      </c>
      <c r="D58" s="16">
        <f>SUM(D59:D61)</f>
        <v>675390.37537000026</v>
      </c>
      <c r="E58" s="16">
        <f t="shared" si="1"/>
        <v>14341897.19881</v>
      </c>
      <c r="F58" s="16">
        <f t="shared" ref="F58:G58" si="7">SUM(F59:F61)</f>
        <v>456361.29049000004</v>
      </c>
      <c r="G58" s="16">
        <f t="shared" si="7"/>
        <v>427899.25401000003</v>
      </c>
      <c r="H58" s="16">
        <f t="shared" si="2"/>
        <v>13885535.90832</v>
      </c>
    </row>
    <row r="59" spans="2:8" ht="14.45" customHeight="1" x14ac:dyDescent="0.2">
      <c r="B59" s="6" t="s">
        <v>62</v>
      </c>
      <c r="C59" s="7">
        <v>6420481.1007200005</v>
      </c>
      <c r="D59" s="7">
        <v>577166.77368000022</v>
      </c>
      <c r="E59" s="7">
        <f t="shared" si="1"/>
        <v>6997647.874400001</v>
      </c>
      <c r="F59" s="7">
        <v>420782.94875000004</v>
      </c>
      <c r="G59" s="7">
        <v>393035.95151000004</v>
      </c>
      <c r="H59" s="7">
        <f t="shared" si="2"/>
        <v>6576864.9256500006</v>
      </c>
    </row>
    <row r="60" spans="2:8" ht="14.45" customHeight="1" x14ac:dyDescent="0.2">
      <c r="B60" s="6" t="s">
        <v>63</v>
      </c>
      <c r="C60" s="7">
        <v>7246025.72272</v>
      </c>
      <c r="D60" s="7">
        <v>98223.60169000001</v>
      </c>
      <c r="E60" s="7">
        <f t="shared" si="1"/>
        <v>7344249.3244099999</v>
      </c>
      <c r="F60" s="7">
        <v>35578.341740000003</v>
      </c>
      <c r="G60" s="7">
        <v>34863.302499999998</v>
      </c>
      <c r="H60" s="7">
        <f t="shared" si="2"/>
        <v>7308670.9826699998</v>
      </c>
    </row>
    <row r="61" spans="2:8" ht="14.45" customHeight="1" x14ac:dyDescent="0.2">
      <c r="B61" s="6" t="s">
        <v>64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65</v>
      </c>
      <c r="C62" s="16">
        <f>SUM(C63:C69)</f>
        <v>969231.76578000002</v>
      </c>
      <c r="D62" s="16">
        <f>SUM(D63:D69)</f>
        <v>-70660.441649999993</v>
      </c>
      <c r="E62" s="16">
        <f t="shared" si="1"/>
        <v>898571.32413000008</v>
      </c>
      <c r="F62" s="16">
        <f t="shared" ref="F62:G62" si="8">SUM(F63:F69)</f>
        <v>174558.06593000001</v>
      </c>
      <c r="G62" s="16">
        <f t="shared" si="8"/>
        <v>171211.79877000002</v>
      </c>
      <c r="H62" s="16">
        <f t="shared" si="2"/>
        <v>724013.25820000004</v>
      </c>
    </row>
    <row r="63" spans="2:8" ht="14.45" customHeight="1" x14ac:dyDescent="0.2">
      <c r="B63" s="6" t="s">
        <v>86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66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67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68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69</v>
      </c>
      <c r="C67" s="12">
        <v>181072.97081999999</v>
      </c>
      <c r="D67" s="12">
        <v>321166.60061999998</v>
      </c>
      <c r="E67" s="12">
        <f t="shared" si="1"/>
        <v>502239.57143999997</v>
      </c>
      <c r="F67" s="12">
        <v>174558.06593000001</v>
      </c>
      <c r="G67" s="12">
        <v>171211.79877000002</v>
      </c>
      <c r="H67" s="12">
        <f t="shared" si="2"/>
        <v>327681.50550999993</v>
      </c>
    </row>
    <row r="68" spans="2:8" ht="14.45" customHeight="1" x14ac:dyDescent="0.2">
      <c r="B68" s="6" t="s">
        <v>70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71</v>
      </c>
      <c r="C69" s="7">
        <v>788158.79495999997</v>
      </c>
      <c r="D69" s="7">
        <v>-391827.04226999998</v>
      </c>
      <c r="E69" s="7">
        <f t="shared" si="1"/>
        <v>396331.75268999999</v>
      </c>
      <c r="F69" s="7">
        <v>0</v>
      </c>
      <c r="G69" s="7">
        <v>0</v>
      </c>
      <c r="H69" s="7">
        <f t="shared" si="2"/>
        <v>396331.75268999999</v>
      </c>
    </row>
    <row r="70" spans="2:8" ht="14.45" customHeight="1" x14ac:dyDescent="0.2">
      <c r="B70" s="15" t="s">
        <v>72</v>
      </c>
      <c r="C70" s="16">
        <f>SUM(C71:C73)</f>
        <v>54992484.376979992</v>
      </c>
      <c r="D70" s="16">
        <f>SUM(D71:D73)</f>
        <v>283247.67059000122</v>
      </c>
      <c r="E70" s="16">
        <f t="shared" si="1"/>
        <v>55275732.04756999</v>
      </c>
      <c r="F70" s="16">
        <f t="shared" ref="F70:G70" si="9">SUM(F71:F73)</f>
        <v>10570552.069819998</v>
      </c>
      <c r="G70" s="16">
        <f t="shared" si="9"/>
        <v>10282929.321789999</v>
      </c>
      <c r="H70" s="16">
        <f t="shared" si="2"/>
        <v>44705179.977749988</v>
      </c>
    </row>
    <row r="71" spans="2:8" ht="14.45" customHeight="1" x14ac:dyDescent="0.2">
      <c r="B71" s="10" t="s">
        <v>73</v>
      </c>
      <c r="C71" s="11">
        <v>12753111.848920001</v>
      </c>
      <c r="D71" s="11">
        <v>185251.33411000186</v>
      </c>
      <c r="E71" s="11">
        <f t="shared" si="1"/>
        <v>12938363.183030002</v>
      </c>
      <c r="F71" s="11">
        <v>3210008.8078399962</v>
      </c>
      <c r="G71" s="11">
        <v>3115425.0170499962</v>
      </c>
      <c r="H71" s="11">
        <f t="shared" si="2"/>
        <v>9728354.3751900047</v>
      </c>
    </row>
    <row r="72" spans="2:8" ht="14.45" customHeight="1" x14ac:dyDescent="0.2">
      <c r="B72" s="6" t="s">
        <v>74</v>
      </c>
      <c r="C72" s="7">
        <v>34784670.030229993</v>
      </c>
      <c r="D72" s="7">
        <v>102.96157999897004</v>
      </c>
      <c r="E72" s="7">
        <f t="shared" si="1"/>
        <v>34784772.991809994</v>
      </c>
      <c r="F72" s="7">
        <v>5305627.6568100015</v>
      </c>
      <c r="G72" s="7">
        <v>5239193.6969300024</v>
      </c>
      <c r="H72" s="7">
        <f t="shared" si="2"/>
        <v>29479145.334999993</v>
      </c>
    </row>
    <row r="73" spans="2:8" ht="14.45" customHeight="1" x14ac:dyDescent="0.2">
      <c r="B73" s="6" t="s">
        <v>75</v>
      </c>
      <c r="C73" s="7">
        <v>7454702.4978299998</v>
      </c>
      <c r="D73" s="7">
        <v>97893.374900000388</v>
      </c>
      <c r="E73" s="7">
        <f t="shared" si="1"/>
        <v>7552595.8727299999</v>
      </c>
      <c r="F73" s="7">
        <v>2054915.6051699999</v>
      </c>
      <c r="G73" s="7">
        <v>1928310.60781</v>
      </c>
      <c r="H73" s="7">
        <f t="shared" si="2"/>
        <v>5497680.2675599996</v>
      </c>
    </row>
    <row r="74" spans="2:8" ht="14.45" customHeight="1" x14ac:dyDescent="0.2">
      <c r="B74" s="15" t="s">
        <v>76</v>
      </c>
      <c r="C74" s="16">
        <f>SUM(C75:C81)</f>
        <v>10370484.899219999</v>
      </c>
      <c r="D74" s="16">
        <f>SUM(D75:D81)</f>
        <v>14381921.85661</v>
      </c>
      <c r="E74" s="16">
        <f t="shared" si="1"/>
        <v>24752406.755829997</v>
      </c>
      <c r="F74" s="16">
        <f t="shared" ref="F74:G74" si="10">SUM(F75:F81)</f>
        <v>17554957.591479998</v>
      </c>
      <c r="G74" s="16">
        <f t="shared" si="10"/>
        <v>17554957.591479998</v>
      </c>
      <c r="H74" s="16">
        <f t="shared" si="2"/>
        <v>7197449.1643499993</v>
      </c>
    </row>
    <row r="75" spans="2:8" ht="14.45" customHeight="1" x14ac:dyDescent="0.2">
      <c r="B75" s="6" t="s">
        <v>77</v>
      </c>
      <c r="C75" s="7">
        <v>2751441.43964</v>
      </c>
      <c r="D75" s="7">
        <v>15069766.07787</v>
      </c>
      <c r="E75" s="7">
        <f t="shared" ref="E75:E82" si="11">C75+D75</f>
        <v>17821207.517510001</v>
      </c>
      <c r="F75" s="7">
        <v>15743089.53376</v>
      </c>
      <c r="G75" s="7">
        <v>15743089.53376</v>
      </c>
      <c r="H75" s="7">
        <f t="shared" ref="H75:H82" si="12">E75-F75</f>
        <v>2078117.9837500006</v>
      </c>
    </row>
    <row r="76" spans="2:8" ht="14.45" customHeight="1" x14ac:dyDescent="0.2">
      <c r="B76" s="6" t="s">
        <v>78</v>
      </c>
      <c r="C76" s="7">
        <v>6625765.3054400003</v>
      </c>
      <c r="D76" s="7">
        <v>152950.98395000063</v>
      </c>
      <c r="E76" s="7">
        <f t="shared" si="11"/>
        <v>6778716.2893900005</v>
      </c>
      <c r="F76" s="7">
        <v>1801922.6018299998</v>
      </c>
      <c r="G76" s="7">
        <v>1801922.6018299998</v>
      </c>
      <c r="H76" s="7">
        <f t="shared" si="12"/>
        <v>4976793.6875600005</v>
      </c>
    </row>
    <row r="77" spans="2:8" ht="14.45" customHeight="1" x14ac:dyDescent="0.2">
      <c r="B77" s="6" t="s">
        <v>79</v>
      </c>
      <c r="C77" s="7">
        <v>40000</v>
      </c>
      <c r="D77" s="7">
        <v>-8056.9999900000057</v>
      </c>
      <c r="E77" s="7">
        <f t="shared" si="11"/>
        <v>31943.000009999996</v>
      </c>
      <c r="F77" s="7">
        <v>1943</v>
      </c>
      <c r="G77" s="7">
        <v>1943</v>
      </c>
      <c r="H77" s="7">
        <f t="shared" si="12"/>
        <v>30000.000009999996</v>
      </c>
    </row>
    <row r="78" spans="2:8" ht="14.45" customHeight="1" x14ac:dyDescent="0.2">
      <c r="B78" s="6" t="s">
        <v>80</v>
      </c>
      <c r="C78" s="7">
        <v>30000</v>
      </c>
      <c r="D78" s="7">
        <v>-6353.8910299999998</v>
      </c>
      <c r="E78" s="7">
        <f t="shared" si="11"/>
        <v>23646.108970000001</v>
      </c>
      <c r="F78" s="7">
        <v>3567.23155</v>
      </c>
      <c r="G78" s="7">
        <v>3567.23155</v>
      </c>
      <c r="H78" s="7">
        <f t="shared" si="12"/>
        <v>20078.877420000001</v>
      </c>
    </row>
    <row r="79" spans="2:8" ht="14.45" customHeight="1" x14ac:dyDescent="0.2">
      <c r="B79" s="6" t="s">
        <v>81</v>
      </c>
      <c r="C79" s="7">
        <v>123278.15414</v>
      </c>
      <c r="D79" s="7">
        <v>-26384.314189999997</v>
      </c>
      <c r="E79" s="7">
        <f t="shared" si="11"/>
        <v>96893.839949999994</v>
      </c>
      <c r="F79" s="7">
        <v>4435.2243399999998</v>
      </c>
      <c r="G79" s="7">
        <v>4435.2243399999998</v>
      </c>
      <c r="H79" s="7">
        <f t="shared" si="12"/>
        <v>92458.615609999993</v>
      </c>
    </row>
    <row r="80" spans="2:8" ht="14.45" customHeight="1" x14ac:dyDescent="0.2">
      <c r="B80" s="6" t="s">
        <v>82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83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84</v>
      </c>
      <c r="C82" s="9">
        <f>C10+C18+C28+C38+C48+C58+C62+C70+C74</f>
        <v>140037002.29515001</v>
      </c>
      <c r="D82" s="9">
        <f>D10+D18+D28+D38+D48+D58+D62+D70+D74</f>
        <v>23949759.651440002</v>
      </c>
      <c r="E82" s="9">
        <f t="shared" si="11"/>
        <v>163986761.94659001</v>
      </c>
      <c r="F82" s="9">
        <f t="shared" ref="F82:G82" si="13">F10+F18+F28+F38+F48+F58+F62+F70+F74</f>
        <v>47746779.620299995</v>
      </c>
      <c r="G82" s="9">
        <f t="shared" si="13"/>
        <v>46136985.690819994</v>
      </c>
      <c r="H82" s="9">
        <f t="shared" si="12"/>
        <v>116239982.32629001</v>
      </c>
    </row>
    <row r="84" spans="2:8" ht="14.45" customHeight="1" x14ac:dyDescent="0.2">
      <c r="C84" s="3"/>
      <c r="D84" s="3"/>
      <c r="E84" s="3"/>
      <c r="F84" s="3"/>
      <c r="G84" s="3"/>
    </row>
    <row r="85" spans="2:8" ht="14.45" customHeight="1" x14ac:dyDescent="0.2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2020-11-03T00:48:34Z</cp:lastPrinted>
  <dcterms:created xsi:type="dcterms:W3CDTF">2020-05-04T21:07:30Z</dcterms:created>
  <dcterms:modified xsi:type="dcterms:W3CDTF">2023-05-04T17:36:11Z</dcterms:modified>
</cp:coreProperties>
</file>