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E13" i="1" l="1"/>
  <c r="E14" i="1"/>
  <c r="G16" i="1"/>
  <c r="H11" i="1"/>
  <c r="D16" i="1"/>
  <c r="F16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<sst xmlns="http://schemas.openxmlformats.org/spreadsheetml/2006/main" count="20" uniqueCount="20">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</sst>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>
      <alignment vertical="top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2" fillId="0" borderId="0" xfId="1" applyFont="1"/>
    <xf numFmtId="0" fontId="5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AF16"/>
  <sheetViews>
    <sheetView showGridLines="0" tabSelected="1" zoomScaleNormal="100" workbookViewId="0">
      <selection activeCell="B5" sqref="B5:H5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11.5703125" style="2" customWidth="1"/>
    <col min="10" max="10" width="17.140625" style="15" customWidth="1"/>
    <col min="11" max="11" width="24.42578125" style="15" bestFit="1" customWidth="1"/>
    <col min="12" max="14" width="12" style="15" bestFit="1" customWidth="1"/>
    <col min="15" max="15" width="11" style="15" bestFit="1" customWidth="1"/>
    <col min="16" max="16" width="11.5703125" style="15"/>
    <col min="17" max="17" width="18" style="15" bestFit="1" customWidth="1"/>
    <col min="18" max="18" width="24.42578125" style="15" bestFit="1" customWidth="1"/>
    <col min="19" max="22" width="13.42578125" style="15" bestFit="1" customWidth="1"/>
    <col min="23" max="32" width="11.5703125" style="15"/>
    <col min="33" max="16384" width="11.5703125" style="2"/>
  </cols>
  <sheetData>
    <row r="2" spans="2:23" ht="15" x14ac:dyDescent="0.2">
      <c r="B2" s="25" t="s">
        <v>0</v>
      </c>
      <c r="C2" s="26"/>
      <c r="D2" s="26"/>
      <c r="E2" s="26"/>
      <c r="F2" s="26"/>
      <c r="G2" s="26"/>
      <c r="H2" s="27"/>
    </row>
    <row r="3" spans="2:23" x14ac:dyDescent="0.2">
      <c r="B3" s="28" t="s">
        <v>1</v>
      </c>
      <c r="C3" s="29"/>
      <c r="D3" s="29"/>
      <c r="E3" s="29"/>
      <c r="F3" s="29"/>
      <c r="G3" s="29"/>
      <c r="H3" s="30"/>
    </row>
    <row r="4" spans="2:23" x14ac:dyDescent="0.2">
      <c r="B4" s="28" t="s">
        <v>2</v>
      </c>
      <c r="C4" s="29"/>
      <c r="D4" s="29"/>
      <c r="E4" s="29"/>
      <c r="F4" s="29"/>
      <c r="G4" s="29"/>
      <c r="H4" s="30"/>
    </row>
    <row r="5" spans="2:23" x14ac:dyDescent="0.2">
      <c r="B5" s="31" t="s">
        <v>19</v>
      </c>
      <c r="C5" s="32"/>
      <c r="D5" s="32"/>
      <c r="E5" s="32"/>
      <c r="F5" s="32"/>
      <c r="G5" s="32"/>
      <c r="H5" s="33"/>
    </row>
    <row r="6" spans="2:23" x14ac:dyDescent="0.2">
      <c r="B6" s="34" t="s">
        <v>3</v>
      </c>
      <c r="C6" s="35"/>
      <c r="D6" s="35"/>
      <c r="E6" s="35"/>
      <c r="F6" s="35"/>
      <c r="G6" s="35"/>
      <c r="H6" s="36"/>
      <c r="J6" s="21"/>
      <c r="K6" s="21"/>
      <c r="L6" s="21"/>
      <c r="M6" s="21"/>
      <c r="N6" s="21"/>
      <c r="O6" s="21"/>
      <c r="Q6" s="19"/>
    </row>
    <row r="7" spans="2:23" x14ac:dyDescent="0.2">
      <c r="B7" s="5"/>
      <c r="C7" s="22" t="s">
        <v>4</v>
      </c>
      <c r="D7" s="22"/>
      <c r="E7" s="22"/>
      <c r="F7" s="22"/>
      <c r="G7" s="22"/>
      <c r="H7" s="23" t="s">
        <v>5</v>
      </c>
    </row>
    <row r="8" spans="2:23" ht="22.5" x14ac:dyDescent="0.2">
      <c r="B8" s="6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8" t="s">
        <v>11</v>
      </c>
      <c r="H8" s="24"/>
    </row>
    <row r="9" spans="2:23" x14ac:dyDescent="0.2">
      <c r="B9" s="7"/>
      <c r="C9" s="4">
        <v>1</v>
      </c>
      <c r="D9" s="4">
        <v>2</v>
      </c>
      <c r="E9" s="4" t="s">
        <v>12</v>
      </c>
      <c r="F9" s="4">
        <v>4</v>
      </c>
      <c r="G9" s="4">
        <v>5</v>
      </c>
      <c r="H9" s="4" t="s">
        <v>13</v>
      </c>
    </row>
    <row r="10" spans="2:23" x14ac:dyDescent="0.2">
      <c r="B10" s="9"/>
      <c r="C10" s="11"/>
      <c r="D10" s="11"/>
      <c r="E10" s="11"/>
      <c r="F10" s="11"/>
      <c r="G10" s="11"/>
      <c r="H10" s="3"/>
    </row>
    <row r="11" spans="2:23" x14ac:dyDescent="0.2">
      <c r="B11" s="9" t="s">
        <v>14</v>
      </c>
      <c r="C11" s="12">
        <v>110512188.00338989</v>
      </c>
      <c r="D11" s="12">
        <v>39992060.232289858</v>
      </c>
      <c r="E11" s="12">
        <v>150504248.23568004</v>
      </c>
      <c r="F11" s="12">
        <v>145728815.01087007</v>
      </c>
      <c r="G11" s="12">
        <v>140273248.04342005</v>
      </c>
      <c r="H11" s="3">
        <f t="shared" ref="H11:H14" si="0">E11-F11</f>
        <v>4775433.2248099744</v>
      </c>
      <c r="I11" s="20"/>
      <c r="J11" s="16"/>
      <c r="K11" s="16"/>
      <c r="L11" s="16"/>
      <c r="M11" s="16"/>
      <c r="N11" s="16"/>
      <c r="O11" s="16"/>
      <c r="Q11" s="18"/>
      <c r="R11" s="18"/>
      <c r="S11" s="18"/>
      <c r="T11" s="18"/>
      <c r="U11" s="18"/>
      <c r="V11" s="18"/>
      <c r="W11" s="18"/>
    </row>
    <row r="12" spans="2:23" x14ac:dyDescent="0.2">
      <c r="B12" s="9" t="s">
        <v>15</v>
      </c>
      <c r="C12" s="12">
        <v>652575.14</v>
      </c>
      <c r="D12" s="12">
        <v>10000</v>
      </c>
      <c r="E12" s="12">
        <f t="shared" ref="E12:E14" si="1">C12+D12</f>
        <v>662575.14</v>
      </c>
      <c r="F12" s="12">
        <v>662575.14</v>
      </c>
      <c r="G12" s="12">
        <v>662575.14</v>
      </c>
      <c r="H12" s="3">
        <f t="shared" si="0"/>
        <v>0</v>
      </c>
      <c r="J12" s="16"/>
      <c r="K12" s="16"/>
      <c r="L12" s="16"/>
      <c r="M12" s="16"/>
      <c r="N12" s="16"/>
      <c r="O12" s="16"/>
      <c r="Q12" s="18"/>
      <c r="R12" s="18"/>
      <c r="S12" s="18"/>
      <c r="T12" s="18"/>
      <c r="U12" s="18"/>
      <c r="V12" s="18"/>
      <c r="W12" s="18"/>
    </row>
    <row r="13" spans="2:23" x14ac:dyDescent="0.2">
      <c r="B13" s="9" t="s">
        <v>16</v>
      </c>
      <c r="C13" s="12">
        <v>2549456.4</v>
      </c>
      <c r="D13" s="12">
        <v>177691.52976000018</v>
      </c>
      <c r="E13" s="12">
        <f t="shared" si="1"/>
        <v>2727147.9297600002</v>
      </c>
      <c r="F13" s="12">
        <v>2652037.9289299999</v>
      </c>
      <c r="G13" s="12">
        <v>2552821.0832399996</v>
      </c>
      <c r="H13" s="3">
        <f t="shared" si="0"/>
        <v>75110.000830000266</v>
      </c>
      <c r="J13" s="16"/>
      <c r="K13" s="16"/>
      <c r="L13" s="16"/>
      <c r="M13" s="16"/>
      <c r="N13" s="16"/>
      <c r="O13" s="16"/>
      <c r="Q13" s="18"/>
      <c r="R13" s="18"/>
      <c r="S13" s="18"/>
      <c r="T13" s="18"/>
      <c r="U13" s="18"/>
      <c r="V13" s="18"/>
      <c r="W13" s="18"/>
    </row>
    <row r="14" spans="2:23" x14ac:dyDescent="0.2">
      <c r="B14" s="9" t="s">
        <v>17</v>
      </c>
      <c r="C14" s="12">
        <v>4480033.4153900007</v>
      </c>
      <c r="D14" s="12">
        <v>358863.09880000009</v>
      </c>
      <c r="E14" s="12">
        <f t="shared" si="1"/>
        <v>4838896.5141900005</v>
      </c>
      <c r="F14" s="12">
        <v>4838896.5065900004</v>
      </c>
      <c r="G14" s="12">
        <v>4637696.5065900004</v>
      </c>
      <c r="H14" s="3">
        <f t="shared" si="0"/>
        <v>7.6000001281499863E-3</v>
      </c>
      <c r="J14" s="16"/>
      <c r="K14" s="16"/>
      <c r="L14" s="16"/>
      <c r="M14" s="16"/>
      <c r="N14" s="16"/>
      <c r="O14" s="16"/>
      <c r="Q14" s="18"/>
      <c r="R14" s="18"/>
      <c r="S14" s="18"/>
      <c r="T14" s="18"/>
      <c r="U14" s="18"/>
      <c r="V14" s="18"/>
      <c r="W14" s="18"/>
    </row>
    <row r="15" spans="2:23" x14ac:dyDescent="0.2">
      <c r="B15" s="9"/>
      <c r="C15" s="12"/>
      <c r="D15" s="13"/>
      <c r="E15" s="13"/>
      <c r="F15" s="13"/>
      <c r="G15" s="13"/>
      <c r="H15" s="3"/>
    </row>
    <row r="16" spans="2:23" x14ac:dyDescent="0.2">
      <c r="B16" s="10" t="s">
        <v>18</v>
      </c>
      <c r="C16" s="14">
        <f>SUM(C10:C14)</f>
        <v>118194252.9587799</v>
      </c>
      <c r="D16" s="14">
        <f>SUM(D10:D14)</f>
        <v>40538614.860849865</v>
      </c>
      <c r="E16" s="14">
        <f>C16+D16</f>
        <v>158732867.81962976</v>
      </c>
      <c r="F16" s="14">
        <f>SUM(F10:F14)</f>
        <v>153882324.58639008</v>
      </c>
      <c r="G16" s="14">
        <f>SUM(G10:G14)</f>
        <v>148126340.77325004</v>
      </c>
      <c r="H16" s="14">
        <f>E16-F16</f>
        <v>4850543.2332396805</v>
      </c>
      <c r="J16" s="17"/>
      <c r="K16" s="17"/>
      <c r="L16" s="17"/>
      <c r="M16" s="17"/>
      <c r="N16" s="17"/>
      <c r="O16" s="17"/>
      <c r="Q16" s="18"/>
      <c r="R16" s="18"/>
      <c r="S16" s="18"/>
      <c r="T16" s="18"/>
      <c r="U16" s="18"/>
      <c r="V16" s="18"/>
    </row>
  </sheetData>
  <mergeCells count="8">
    <mergeCell ref="J6:O6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2020-05-04T20:40:52Z</dcterms:created>
  <dcterms:modified xsi:type="dcterms:W3CDTF">2023-04-17T15:35:17Z</dcterms:modified>
</cp:coreProperties>
</file>