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C40" i="1" l="1"/>
  <c r="C56" i="1" l="1"/>
  <c r="C20" i="1"/>
  <c r="D20" i="1" l="1"/>
  <c r="D56" i="1" l="1"/>
  <c r="C51" i="1"/>
  <c r="C61" i="1" s="1"/>
  <c r="D51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<sst xmlns="http://schemas.openxmlformats.org/spreadsheetml/2006/main" count="62" uniqueCount="54">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</sst>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="130" zoomScaleNormal="130" zoomScaleSheetLayoutView="100" workbookViewId="0"/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2023</v>
      </c>
      <c r="D6" s="11">
        <v>2022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143768824.04930001</v>
      </c>
      <c r="D9" s="16">
        <f>SUM(D10:D19)</f>
        <v>126304262.0493</v>
      </c>
    </row>
    <row r="10" spans="2:4" s="2" customFormat="1" ht="14.45" customHeight="1" x14ac:dyDescent="0.2">
      <c r="B10" s="17" t="s">
        <v>6</v>
      </c>
      <c r="C10" s="3">
        <v>18481241.4529</v>
      </c>
      <c r="D10" s="18">
        <v>14986814.6326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8217189.9335000003</v>
      </c>
      <c r="D13" s="18">
        <v>7766407.5241999999</v>
      </c>
    </row>
    <row r="14" spans="2:4" s="2" customFormat="1" ht="14.45" customHeight="1" x14ac:dyDescent="0.2">
      <c r="B14" s="17" t="s">
        <v>10</v>
      </c>
      <c r="C14" s="3">
        <v>538380.90460000001</v>
      </c>
      <c r="D14" s="18">
        <v>336736.04989999998</v>
      </c>
    </row>
    <row r="15" spans="2:4" s="2" customFormat="1" ht="14.45" customHeight="1" x14ac:dyDescent="0.2">
      <c r="B15" s="17" t="s">
        <v>11</v>
      </c>
      <c r="C15" s="3">
        <v>7752956.3075999999</v>
      </c>
      <c r="D15" s="18">
        <v>9026999.4718999993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108361013.10079999</v>
      </c>
      <c r="D17" s="18">
        <v>93682253.022100002</v>
      </c>
    </row>
    <row r="18" spans="2:4" s="2" customFormat="1" ht="14.45" customHeight="1" x14ac:dyDescent="0.2">
      <c r="B18" s="17" t="s">
        <v>14</v>
      </c>
      <c r="C18" s="3">
        <v>0</v>
      </c>
      <c r="D18" s="18">
        <v>46289.235999999997</v>
      </c>
    </row>
    <row r="19" spans="2:4" s="2" customFormat="1" ht="14.45" customHeight="1" x14ac:dyDescent="0.2">
      <c r="B19" s="17" t="s">
        <v>15</v>
      </c>
      <c r="C19" s="3">
        <v>418042.34989999997</v>
      </c>
      <c r="D19" s="18">
        <v>458762.11259999999</v>
      </c>
    </row>
    <row r="20" spans="2:4" s="2" customFormat="1" ht="14.45" customHeight="1" x14ac:dyDescent="0.2">
      <c r="B20" s="15" t="s">
        <v>16</v>
      </c>
      <c r="C20" s="4">
        <f>SUM(C21:C36)</f>
        <v>143948504.00349998</v>
      </c>
      <c r="D20" s="16">
        <f>SUM(D21:D36)</f>
        <v>121513699.5442</v>
      </c>
    </row>
    <row r="21" spans="2:4" s="2" customFormat="1" ht="14.45" customHeight="1" x14ac:dyDescent="0.2">
      <c r="B21" s="19" t="s">
        <v>17</v>
      </c>
      <c r="C21" s="3">
        <v>24575094.580800001</v>
      </c>
      <c r="D21" s="18">
        <v>22037739.295499999</v>
      </c>
    </row>
    <row r="22" spans="2:4" s="2" customFormat="1" ht="14.45" customHeight="1" x14ac:dyDescent="0.2">
      <c r="B22" s="19" t="s">
        <v>18</v>
      </c>
      <c r="C22" s="3">
        <v>1602266.2067</v>
      </c>
      <c r="D22" s="18">
        <v>1279489.4546000001</v>
      </c>
    </row>
    <row r="23" spans="2:4" s="2" customFormat="1" ht="14.45" customHeight="1" x14ac:dyDescent="0.2">
      <c r="B23" s="19" t="s">
        <v>19</v>
      </c>
      <c r="C23" s="3">
        <v>5256655.5321000004</v>
      </c>
      <c r="D23" s="18">
        <v>4067026.4471999998</v>
      </c>
    </row>
    <row r="24" spans="2:4" s="2" customFormat="1" ht="14.45" customHeight="1" x14ac:dyDescent="0.2">
      <c r="B24" s="19" t="s">
        <v>20</v>
      </c>
      <c r="C24" s="3">
        <v>35816593.763099998</v>
      </c>
      <c r="D24" s="18">
        <v>30021676.375</v>
      </c>
    </row>
    <row r="25" spans="2:4" s="2" customFormat="1" ht="14.45" customHeight="1" x14ac:dyDescent="0.2">
      <c r="B25" s="19" t="s">
        <v>21</v>
      </c>
      <c r="C25" s="3">
        <v>6802497.2920000004</v>
      </c>
      <c r="D25" s="18">
        <v>7235551.1339999996</v>
      </c>
    </row>
    <row r="26" spans="2:4" s="2" customFormat="1" ht="14.45" customHeight="1" x14ac:dyDescent="0.2">
      <c r="B26" s="19" t="s">
        <v>22</v>
      </c>
      <c r="C26" s="3">
        <v>92792.970300000001</v>
      </c>
      <c r="D26" s="18">
        <v>71682.925099999993</v>
      </c>
    </row>
    <row r="27" spans="2:4" s="2" customFormat="1" ht="14.45" customHeight="1" x14ac:dyDescent="0.2">
      <c r="B27" s="19" t="s">
        <v>23</v>
      </c>
      <c r="C27" s="3">
        <v>1333590.6159999999</v>
      </c>
      <c r="D27" s="18">
        <v>1201418.1947999999</v>
      </c>
    </row>
    <row r="28" spans="2:4" s="2" customFormat="1" ht="14.45" customHeight="1" x14ac:dyDescent="0.2">
      <c r="B28" s="19" t="s">
        <v>24</v>
      </c>
      <c r="C28" s="3">
        <v>2988861.8207</v>
      </c>
      <c r="D28" s="18">
        <v>2698555.8566999999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2982.6817999999998</v>
      </c>
      <c r="D31" s="18">
        <v>2925.6044999999999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13299396.710200001</v>
      </c>
      <c r="D33" s="18">
        <v>11424519.378599999</v>
      </c>
    </row>
    <row r="34" spans="2:4" s="2" customFormat="1" ht="14.45" customHeight="1" x14ac:dyDescent="0.2">
      <c r="B34" s="19" t="s">
        <v>30</v>
      </c>
      <c r="C34" s="3">
        <v>34330986.825599998</v>
      </c>
      <c r="D34" s="18">
        <v>30499996.8629</v>
      </c>
    </row>
    <row r="35" spans="2:4" s="2" customFormat="1" ht="14.45" customHeight="1" x14ac:dyDescent="0.2">
      <c r="B35" s="19" t="s">
        <v>31</v>
      </c>
      <c r="C35" s="3">
        <v>8200994.1780000003</v>
      </c>
      <c r="D35" s="18">
        <v>7138389.2883000001</v>
      </c>
    </row>
    <row r="36" spans="2:4" s="2" customFormat="1" ht="14.45" customHeight="1" x14ac:dyDescent="0.2">
      <c r="B36" s="19" t="s">
        <v>32</v>
      </c>
      <c r="C36" s="3">
        <v>9645790.8261999991</v>
      </c>
      <c r="D36" s="18">
        <v>3834728.727</v>
      </c>
    </row>
    <row r="37" spans="2:4" s="2" customFormat="1" ht="14.45" customHeight="1" x14ac:dyDescent="0.2">
      <c r="B37" s="20" t="s">
        <v>33</v>
      </c>
      <c r="C37" s="6">
        <f>C9-C20</f>
        <v>-179679.95419996977</v>
      </c>
      <c r="D37" s="21">
        <f>D9-D20</f>
        <v>4790562.5050999969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2462047.0355999996</v>
      </c>
      <c r="D40" s="16">
        <f>SUM(D41:D43)</f>
        <v>650737.0172</v>
      </c>
    </row>
    <row r="41" spans="2:4" s="2" customFormat="1" ht="14.45" customHeight="1" x14ac:dyDescent="0.2">
      <c r="B41" s="17" t="s">
        <v>35</v>
      </c>
      <c r="C41" s="3">
        <v>0.3</v>
      </c>
      <c r="D41" s="18">
        <v>3105.9944999999998</v>
      </c>
    </row>
    <row r="42" spans="2:4" s="2" customFormat="1" ht="14.45" customHeight="1" x14ac:dyDescent="0.2">
      <c r="B42" s="17" t="s">
        <v>36</v>
      </c>
      <c r="C42" s="3">
        <v>0</v>
      </c>
      <c r="D42" s="18">
        <v>1009.6109</v>
      </c>
    </row>
    <row r="43" spans="2:4" s="2" customFormat="1" ht="14.45" customHeight="1" x14ac:dyDescent="0.2">
      <c r="B43" s="17" t="s">
        <v>37</v>
      </c>
      <c r="C43" s="3">
        <v>2462046.7355999998</v>
      </c>
      <c r="D43" s="18">
        <v>646621.4118</v>
      </c>
    </row>
    <row r="44" spans="2:4" s="2" customFormat="1" ht="14.45" customHeight="1" x14ac:dyDescent="0.2">
      <c r="B44" s="15" t="s">
        <v>16</v>
      </c>
      <c r="C44" s="4">
        <f>SUM(C45:C47)</f>
        <v>7215185.9999000002</v>
      </c>
      <c r="D44" s="16">
        <f>SUM(D45:D47)</f>
        <v>13028280.860100001</v>
      </c>
    </row>
    <row r="45" spans="2:4" s="2" customFormat="1" ht="14.45" customHeight="1" x14ac:dyDescent="0.2">
      <c r="B45" s="17" t="s">
        <v>35</v>
      </c>
      <c r="C45" s="3">
        <v>6109377.0919000003</v>
      </c>
      <c r="D45" s="18">
        <v>6077361.4354999997</v>
      </c>
    </row>
    <row r="46" spans="2:4" s="2" customFormat="1" ht="14.45" customHeight="1" x14ac:dyDescent="0.2">
      <c r="B46" s="17" t="s">
        <v>36</v>
      </c>
      <c r="C46" s="3">
        <v>857468.69290000002</v>
      </c>
      <c r="D46" s="18">
        <v>1122037.6299000001</v>
      </c>
    </row>
    <row r="47" spans="2:4" s="2" customFormat="1" ht="14.45" customHeight="1" x14ac:dyDescent="0.2">
      <c r="B47" s="17" t="s">
        <v>38</v>
      </c>
      <c r="C47" s="3">
        <v>248340.2151</v>
      </c>
      <c r="D47" s="18">
        <v>5828881.7947000004</v>
      </c>
    </row>
    <row r="48" spans="2:4" s="2" customFormat="1" ht="14.45" customHeight="1" x14ac:dyDescent="0.2">
      <c r="B48" s="20" t="s">
        <v>39</v>
      </c>
      <c r="C48" s="7">
        <f>C40-C44</f>
        <v>-4753138.964300001</v>
      </c>
      <c r="D48" s="24">
        <f>D40-D44</f>
        <v>-12377543.842900001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7328876.5373</v>
      </c>
      <c r="D51" s="16">
        <f>D52+D55</f>
        <v>15819704.5864</v>
      </c>
    </row>
    <row r="52" spans="2:4" s="2" customFormat="1" ht="14.45" customHeight="1" x14ac:dyDescent="0.2">
      <c r="B52" s="17" t="s">
        <v>41</v>
      </c>
      <c r="C52" s="3">
        <v>4275730.7500999998</v>
      </c>
      <c r="D52" s="3">
        <v>11021481.308</v>
      </c>
    </row>
    <row r="53" spans="2:4" s="2" customFormat="1" ht="14.45" customHeight="1" x14ac:dyDescent="0.2">
      <c r="B53" s="25" t="s">
        <v>42</v>
      </c>
      <c r="C53" s="3">
        <v>4275730.7500999998</v>
      </c>
      <c r="D53" s="18">
        <v>11021481.308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3053145.7872000001</v>
      </c>
      <c r="D55" s="18">
        <v>4798223.2784000002</v>
      </c>
    </row>
    <row r="56" spans="2:4" s="2" customFormat="1" ht="14.45" customHeight="1" x14ac:dyDescent="0.2">
      <c r="B56" s="15" t="s">
        <v>16</v>
      </c>
      <c r="C56" s="4">
        <f>C57+C60</f>
        <v>3538091.9324000003</v>
      </c>
      <c r="D56" s="16">
        <f>D57+D60</f>
        <v>5635052.6518999999</v>
      </c>
    </row>
    <row r="57" spans="2:4" s="2" customFormat="1" ht="14.45" customHeight="1" x14ac:dyDescent="0.2">
      <c r="B57" s="17" t="s">
        <v>45</v>
      </c>
      <c r="C57" s="3">
        <v>643333.33400000003</v>
      </c>
      <c r="D57" s="18">
        <v>616349.38859999995</v>
      </c>
    </row>
    <row r="58" spans="2:4" s="2" customFormat="1" ht="14.45" customHeight="1" x14ac:dyDescent="0.2">
      <c r="B58" s="25" t="s">
        <v>42</v>
      </c>
      <c r="C58" s="3">
        <v>643333.33400000003</v>
      </c>
      <c r="D58" s="18">
        <v>616349.38859999995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2894758.5984</v>
      </c>
      <c r="D60" s="18">
        <v>5018703.2632999998</v>
      </c>
    </row>
    <row r="61" spans="2:4" s="2" customFormat="1" ht="14.45" customHeight="1" x14ac:dyDescent="0.2">
      <c r="B61" s="20" t="s">
        <v>47</v>
      </c>
      <c r="C61" s="7">
        <f>C51-C56</f>
        <v>3790784.6048999997</v>
      </c>
      <c r="D61" s="24">
        <f>D51-D56</f>
        <v>10184651.934500001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-1142034.3135999711</v>
      </c>
      <c r="D63" s="21">
        <f>+D37+D48+D61</f>
        <v>2597670.5966999978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5995761.5044</v>
      </c>
      <c r="D65" s="24">
        <v>3398090.9079</v>
      </c>
    </row>
    <row r="66" spans="2:4" s="2" customFormat="1" ht="14.45" customHeight="1" x14ac:dyDescent="0.2">
      <c r="B66" s="26" t="s">
        <v>50</v>
      </c>
      <c r="C66" s="7">
        <f>+C63+C65</f>
        <v>4853727.1908000289</v>
      </c>
      <c r="D66" s="24">
        <f>+D63+D65</f>
        <v>5995761.5045999978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51</v>
      </c>
    </row>
    <row r="69" spans="2:4" ht="14.45" customHeight="1" x14ac:dyDescent="0.2">
      <c r="B69" s="32" t="s">
        <v>52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Gerardo Rodriguez Dominguez</cp:lastModifiedBy>
  <cp:lastPrinted>2022-02-01T20:34:25Z</cp:lastPrinted>
  <dcterms:created xsi:type="dcterms:W3CDTF">2020-04-30T16:13:32Z</dcterms:created>
  <dcterms:modified xsi:type="dcterms:W3CDTF">2024-04-04T18:15:43Z</dcterms:modified>
</cp:coreProperties>
</file>