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4T2022\EEFF_LGCG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56" i="1" l="1"/>
  <c r="C20" i="1"/>
  <c r="D20" i="1" l="1"/>
  <c r="D56" i="1" l="1"/>
  <c r="C51" i="1"/>
  <c r="C61" i="1" s="1"/>
  <c r="D51" i="1"/>
  <c r="D44" i="1"/>
  <c r="C44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<sst xmlns="http://schemas.openxmlformats.org/spreadsheetml/2006/main" count="62" uniqueCount="54">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</sst>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Normal="100" zoomScaleSheetLayoutView="100" workbookViewId="0">
      <selection activeCell="D66" sqref="D6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2022</v>
      </c>
      <c r="D6" s="11">
        <v>2021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125986273.66399999</v>
      </c>
      <c r="D9" s="16">
        <f>SUM(D10:D19)</f>
        <v>104630574.5196</v>
      </c>
    </row>
    <row r="10" spans="2:4" s="2" customFormat="1" ht="14.45" customHeight="1" x14ac:dyDescent="0.2">
      <c r="B10" s="17" t="s">
        <v>6</v>
      </c>
      <c r="C10" s="3">
        <v>14986814.6326</v>
      </c>
      <c r="D10" s="18">
        <v>11879470.537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7766407.5241999999</v>
      </c>
      <c r="D13" s="18">
        <v>5859180.8016999997</v>
      </c>
    </row>
    <row r="14" spans="2:4" s="2" customFormat="1" ht="14.45" customHeight="1" x14ac:dyDescent="0.2">
      <c r="B14" s="17" t="s">
        <v>10</v>
      </c>
      <c r="C14" s="3">
        <v>329774.946</v>
      </c>
      <c r="D14" s="18">
        <v>143312.90299999999</v>
      </c>
    </row>
    <row r="15" spans="2:4" s="2" customFormat="1" ht="14.45" customHeight="1" x14ac:dyDescent="0.2">
      <c r="B15" s="17" t="s">
        <v>11</v>
      </c>
      <c r="C15" s="3">
        <v>8886409.4696999993</v>
      </c>
      <c r="D15" s="18">
        <v>3795561.2366999998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93543509.224299997</v>
      </c>
      <c r="D17" s="18">
        <v>82739695.757300004</v>
      </c>
    </row>
    <row r="18" spans="2:4" s="2" customFormat="1" ht="14.45" customHeight="1" x14ac:dyDescent="0.2">
      <c r="B18" s="17" t="s">
        <v>14</v>
      </c>
      <c r="C18" s="3">
        <v>46289.235999999997</v>
      </c>
      <c r="D18" s="18">
        <v>0</v>
      </c>
    </row>
    <row r="19" spans="2:4" s="2" customFormat="1" ht="14.45" customHeight="1" x14ac:dyDescent="0.2">
      <c r="B19" s="17" t="s">
        <v>15</v>
      </c>
      <c r="C19" s="3">
        <v>427068.6312</v>
      </c>
      <c r="D19" s="18">
        <v>213353.28390000001</v>
      </c>
    </row>
    <row r="20" spans="2:4" s="2" customFormat="1" ht="14.45" customHeight="1" x14ac:dyDescent="0.2">
      <c r="B20" s="15" t="s">
        <v>16</v>
      </c>
      <c r="C20" s="4">
        <f>SUM(C21:C36)</f>
        <v>120589704.9349</v>
      </c>
      <c r="D20" s="16">
        <f>SUM(D21:D36)</f>
        <v>106367624.45539999</v>
      </c>
    </row>
    <row r="21" spans="2:4" s="2" customFormat="1" ht="14.45" customHeight="1" x14ac:dyDescent="0.2">
      <c r="B21" s="19" t="s">
        <v>17</v>
      </c>
      <c r="C21" s="3">
        <v>22010918.9186</v>
      </c>
      <c r="D21" s="18">
        <v>19930396.340700001</v>
      </c>
    </row>
    <row r="22" spans="2:4" s="2" customFormat="1" ht="14.45" customHeight="1" x14ac:dyDescent="0.2">
      <c r="B22" s="19" t="s">
        <v>18</v>
      </c>
      <c r="C22" s="3">
        <v>1269058.0796000001</v>
      </c>
      <c r="D22" s="18">
        <v>1134350.9417999999</v>
      </c>
    </row>
    <row r="23" spans="2:4" s="2" customFormat="1" ht="14.45" customHeight="1" x14ac:dyDescent="0.2">
      <c r="B23" s="19" t="s">
        <v>19</v>
      </c>
      <c r="C23" s="3">
        <v>4074276.7837999999</v>
      </c>
      <c r="D23" s="18">
        <v>3518768.2497</v>
      </c>
    </row>
    <row r="24" spans="2:4" s="2" customFormat="1" ht="14.45" customHeight="1" x14ac:dyDescent="0.2">
      <c r="B24" s="19" t="s">
        <v>20</v>
      </c>
      <c r="C24" s="3">
        <v>29969826.375</v>
      </c>
      <c r="D24" s="18">
        <v>23169749.2267</v>
      </c>
    </row>
    <row r="25" spans="2:4" s="2" customFormat="1" ht="14.45" customHeight="1" x14ac:dyDescent="0.2">
      <c r="B25" s="19" t="s">
        <v>21</v>
      </c>
      <c r="C25" s="3">
        <v>7235551.1339999996</v>
      </c>
      <c r="D25" s="18">
        <v>5393411.6227000002</v>
      </c>
    </row>
    <row r="26" spans="2:4" s="2" customFormat="1" ht="14.45" customHeight="1" x14ac:dyDescent="0.2">
      <c r="B26" s="19" t="s">
        <v>22</v>
      </c>
      <c r="C26" s="3">
        <v>71682.925099999993</v>
      </c>
      <c r="D26" s="18">
        <v>111172.882</v>
      </c>
    </row>
    <row r="27" spans="2:4" s="2" customFormat="1" ht="14.45" customHeight="1" x14ac:dyDescent="0.2">
      <c r="B27" s="19" t="s">
        <v>23</v>
      </c>
      <c r="C27" s="3">
        <v>1185370.1968</v>
      </c>
      <c r="D27" s="18">
        <v>649239.83429999999</v>
      </c>
    </row>
    <row r="28" spans="2:4" s="2" customFormat="1" ht="14.45" customHeight="1" x14ac:dyDescent="0.2">
      <c r="B28" s="19" t="s">
        <v>24</v>
      </c>
      <c r="C28" s="3">
        <v>2698555.8566999999</v>
      </c>
      <c r="D28" s="18">
        <v>2462800.0241999999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2925.6044999999999</v>
      </c>
      <c r="D31" s="18">
        <v>2608.1763000000001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11134904.83</v>
      </c>
      <c r="D33" s="18">
        <v>9869142.1301000006</v>
      </c>
    </row>
    <row r="34" spans="2:4" s="2" customFormat="1" ht="14.45" customHeight="1" x14ac:dyDescent="0.2">
      <c r="B34" s="19" t="s">
        <v>30</v>
      </c>
      <c r="C34" s="3">
        <v>30196017.387800001</v>
      </c>
      <c r="D34" s="18">
        <v>28002904.840999998</v>
      </c>
    </row>
    <row r="35" spans="2:4" s="2" customFormat="1" ht="14.45" customHeight="1" x14ac:dyDescent="0.2">
      <c r="B35" s="19" t="s">
        <v>31</v>
      </c>
      <c r="C35" s="3">
        <v>7138389.2883000001</v>
      </c>
      <c r="D35" s="18">
        <v>6810554.5176999997</v>
      </c>
    </row>
    <row r="36" spans="2:4" s="2" customFormat="1" ht="14.45" customHeight="1" x14ac:dyDescent="0.2">
      <c r="B36" s="19" t="s">
        <v>32</v>
      </c>
      <c r="C36" s="3">
        <v>3602227.5547000002</v>
      </c>
      <c r="D36" s="18">
        <v>5312525.6682000002</v>
      </c>
    </row>
    <row r="37" spans="2:4" s="2" customFormat="1" ht="14.45" customHeight="1" x14ac:dyDescent="0.2">
      <c r="B37" s="20" t="s">
        <v>33</v>
      </c>
      <c r="C37" s="6">
        <f>C9-C20</f>
        <v>5396568.7290999889</v>
      </c>
      <c r="D37" s="21">
        <f>D9-D20</f>
        <v>-1737049.9357999861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662021.92819999997</v>
      </c>
      <c r="D40" s="16">
        <f>SUM(D41:D43)</f>
        <v>2135601.1277999999</v>
      </c>
    </row>
    <row r="41" spans="2:4" s="2" customFormat="1" ht="14.45" customHeight="1" x14ac:dyDescent="0.2">
      <c r="B41" s="17" t="s">
        <v>35</v>
      </c>
      <c r="C41" s="3">
        <v>3105.9944999999998</v>
      </c>
      <c r="D41" s="18">
        <v>1129974.8252999999</v>
      </c>
    </row>
    <row r="42" spans="2:4" s="2" customFormat="1" ht="14.45" customHeight="1" x14ac:dyDescent="0.2">
      <c r="B42" s="17" t="s">
        <v>36</v>
      </c>
      <c r="C42" s="3">
        <v>145.84110000000001</v>
      </c>
      <c r="D42" s="18">
        <v>217700.30799999999</v>
      </c>
    </row>
    <row r="43" spans="2:4" s="2" customFormat="1" ht="14.45" customHeight="1" x14ac:dyDescent="0.2">
      <c r="B43" s="17" t="s">
        <v>37</v>
      </c>
      <c r="C43" s="3">
        <v>658770.09259999997</v>
      </c>
      <c r="D43" s="18">
        <v>787925.99450000003</v>
      </c>
    </row>
    <row r="44" spans="2:4" s="2" customFormat="1" ht="14.45" customHeight="1" x14ac:dyDescent="0.2">
      <c r="B44" s="15" t="s">
        <v>16</v>
      </c>
      <c r="C44" s="4">
        <f>SUM(C45:C47)</f>
        <v>12634518.9935</v>
      </c>
      <c r="D44" s="16">
        <f>SUM(D45:D47)</f>
        <v>1940066.0257000001</v>
      </c>
    </row>
    <row r="45" spans="2:4" s="2" customFormat="1" ht="14.45" customHeight="1" x14ac:dyDescent="0.2">
      <c r="B45" s="17" t="s">
        <v>35</v>
      </c>
      <c r="C45" s="3">
        <v>5739796.6738999998</v>
      </c>
      <c r="D45" s="18">
        <v>1661268.5766</v>
      </c>
    </row>
    <row r="46" spans="2:4" s="2" customFormat="1" ht="14.45" customHeight="1" x14ac:dyDescent="0.2">
      <c r="B46" s="17" t="s">
        <v>36</v>
      </c>
      <c r="C46" s="3">
        <v>1136161.5926000001</v>
      </c>
      <c r="D46" s="18">
        <v>166864.7812</v>
      </c>
    </row>
    <row r="47" spans="2:4" s="2" customFormat="1" ht="14.45" customHeight="1" x14ac:dyDescent="0.2">
      <c r="B47" s="17" t="s">
        <v>38</v>
      </c>
      <c r="C47" s="3">
        <v>5758560.727</v>
      </c>
      <c r="D47" s="18">
        <v>111932.6679</v>
      </c>
    </row>
    <row r="48" spans="2:4" s="2" customFormat="1" ht="14.45" customHeight="1" x14ac:dyDescent="0.2">
      <c r="B48" s="20" t="s">
        <v>39</v>
      </c>
      <c r="C48" s="7">
        <f>C40-C44</f>
        <v>-11972497.065299999</v>
      </c>
      <c r="D48" s="24">
        <f>D40-D44</f>
        <v>195535.10209999979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14832423.6011</v>
      </c>
      <c r="D51" s="16">
        <f>D52+D55</f>
        <v>4097262.6353000002</v>
      </c>
    </row>
    <row r="52" spans="2:4" s="2" customFormat="1" ht="14.45" customHeight="1" x14ac:dyDescent="0.2">
      <c r="B52" s="17" t="s">
        <v>41</v>
      </c>
      <c r="C52" s="3">
        <v>11021481.308</v>
      </c>
      <c r="D52" s="3">
        <v>2324167.8056000001</v>
      </c>
    </row>
    <row r="53" spans="2:4" s="2" customFormat="1" ht="14.45" customHeight="1" x14ac:dyDescent="0.2">
      <c r="B53" s="25" t="s">
        <v>42</v>
      </c>
      <c r="C53" s="3">
        <v>11021481.308</v>
      </c>
      <c r="D53" s="18">
        <v>2324167.8056000001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3810942.2930999999</v>
      </c>
      <c r="D55" s="18">
        <v>1773094.8296999999</v>
      </c>
    </row>
    <row r="56" spans="2:4" s="2" customFormat="1" ht="14.45" customHeight="1" x14ac:dyDescent="0.2">
      <c r="B56" s="15" t="s">
        <v>16</v>
      </c>
      <c r="C56" s="4">
        <f>C57+C60</f>
        <v>5664640.8365000002</v>
      </c>
      <c r="D56" s="16">
        <f>D57+D60</f>
        <v>2837269.8084</v>
      </c>
    </row>
    <row r="57" spans="2:4" s="2" customFormat="1" ht="14.45" customHeight="1" x14ac:dyDescent="0.2">
      <c r="B57" s="17" t="s">
        <v>45</v>
      </c>
      <c r="C57" s="3">
        <v>616349.38859999995</v>
      </c>
      <c r="D57" s="18">
        <v>1304787.3296000001</v>
      </c>
    </row>
    <row r="58" spans="2:4" s="2" customFormat="1" ht="14.45" customHeight="1" x14ac:dyDescent="0.2">
      <c r="B58" s="25" t="s">
        <v>42</v>
      </c>
      <c r="C58" s="3">
        <v>616349.38859999995</v>
      </c>
      <c r="D58" s="18">
        <v>1304787.3296000001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5048291.4479</v>
      </c>
      <c r="D60" s="18">
        <v>1532482.4787999999</v>
      </c>
    </row>
    <row r="61" spans="2:4" s="2" customFormat="1" ht="14.45" customHeight="1" x14ac:dyDescent="0.2">
      <c r="B61" s="20" t="s">
        <v>47</v>
      </c>
      <c r="C61" s="7">
        <f>C51-C56</f>
        <v>9167782.7645999994</v>
      </c>
      <c r="D61" s="24">
        <f>D51-D56</f>
        <v>1259992.8269000002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2591854.4283999894</v>
      </c>
      <c r="D63" s="21">
        <f>+D37+D48+D61</f>
        <v>-281522.00679998612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3398090.9079</v>
      </c>
      <c r="D65" s="24">
        <v>3679612.9153999998</v>
      </c>
    </row>
    <row r="66" spans="2:4" s="2" customFormat="1" ht="14.45" customHeight="1" x14ac:dyDescent="0.2">
      <c r="B66" s="26" t="s">
        <v>50</v>
      </c>
      <c r="C66" s="7">
        <f>+C63+C65</f>
        <v>5989945.3362999894</v>
      </c>
      <c r="D66" s="24">
        <f>+D63+D65</f>
        <v>3398090.9086000137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51</v>
      </c>
    </row>
    <row r="69" spans="2:4" ht="14.45" customHeight="1" x14ac:dyDescent="0.2">
      <c r="B69" s="32" t="s">
        <v>52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2022-02-01T20:34:25Z</cp:lastPrinted>
  <dcterms:created xsi:type="dcterms:W3CDTF">2020-04-30T16:13:32Z</dcterms:created>
  <dcterms:modified xsi:type="dcterms:W3CDTF">2023-01-30T23:21:19Z</dcterms:modified>
</cp:coreProperties>
</file>