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C40" i="1" l="1"/>
  <c r="C56" i="1" l="1"/>
  <c r="C20" i="1"/>
  <c r="D20" i="1" l="1"/>
  <c r="D56" i="1" l="1"/>
  <c r="C51" i="1"/>
  <c r="C61" i="1" s="1"/>
  <c r="D51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<sst xmlns="http://schemas.openxmlformats.org/spreadsheetml/2006/main" count="62" uniqueCount="54">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</sst>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2023</v>
      </c>
      <c r="D6" s="11">
        <v>2022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69906080.126100004</v>
      </c>
      <c r="D9" s="16">
        <f>SUM(D10:D19)</f>
        <v>60960664.868300006</v>
      </c>
    </row>
    <row r="10" spans="2:4" s="2" customFormat="1" ht="14.45" customHeight="1" x14ac:dyDescent="0.2">
      <c r="B10" s="17" t="s">
        <v>6</v>
      </c>
      <c r="C10" s="3">
        <v>8685904.4076000005</v>
      </c>
      <c r="D10" s="18">
        <v>7376806.0038999999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5337634.2911</v>
      </c>
      <c r="D13" s="18">
        <v>4319156.7836999996</v>
      </c>
    </row>
    <row r="14" spans="2:4" s="2" customFormat="1" ht="14.45" customHeight="1" x14ac:dyDescent="0.2">
      <c r="B14" s="17" t="s">
        <v>10</v>
      </c>
      <c r="C14" s="3">
        <v>249220.0313</v>
      </c>
      <c r="D14" s="18">
        <v>110291.4708</v>
      </c>
    </row>
    <row r="15" spans="2:4" s="2" customFormat="1" ht="14.45" customHeight="1" x14ac:dyDescent="0.2">
      <c r="B15" s="17" t="s">
        <v>11</v>
      </c>
      <c r="C15" s="3">
        <v>2660176.6225999999</v>
      </c>
      <c r="D15" s="18">
        <v>2136321.8846999998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52791007.875600003</v>
      </c>
      <c r="D17" s="18">
        <v>46879449.174500003</v>
      </c>
    </row>
    <row r="18" spans="2:4" s="2" customFormat="1" ht="14.45" customHeight="1" x14ac:dyDescent="0.2">
      <c r="B18" s="17" t="s">
        <v>14</v>
      </c>
      <c r="C18" s="3">
        <v>0</v>
      </c>
      <c r="D18" s="18">
        <v>0</v>
      </c>
    </row>
    <row r="19" spans="2:4" s="2" customFormat="1" ht="14.45" customHeight="1" x14ac:dyDescent="0.2">
      <c r="B19" s="17" t="s">
        <v>15</v>
      </c>
      <c r="C19" s="3">
        <v>182136.89790000001</v>
      </c>
      <c r="D19" s="18">
        <v>138639.55069999999</v>
      </c>
    </row>
    <row r="20" spans="2:4" s="2" customFormat="1" ht="14.45" customHeight="1" x14ac:dyDescent="0.2">
      <c r="B20" s="15" t="s">
        <v>16</v>
      </c>
      <c r="C20" s="4">
        <f>SUM(C21:C36)</f>
        <v>69174297.7914</v>
      </c>
      <c r="D20" s="16">
        <f>SUM(D21:D36)</f>
        <v>53990714.761399992</v>
      </c>
    </row>
    <row r="21" spans="2:4" s="2" customFormat="1" ht="14.45" customHeight="1" x14ac:dyDescent="0.2">
      <c r="B21" s="19" t="s">
        <v>17</v>
      </c>
      <c r="C21" s="3">
        <v>10654601.5348</v>
      </c>
      <c r="D21" s="18">
        <v>9120946.6978999991</v>
      </c>
    </row>
    <row r="22" spans="2:4" s="2" customFormat="1" ht="14.45" customHeight="1" x14ac:dyDescent="0.2">
      <c r="B22" s="19" t="s">
        <v>18</v>
      </c>
      <c r="C22" s="3">
        <v>615051.03940000001</v>
      </c>
      <c r="D22" s="18">
        <v>457793.07579999999</v>
      </c>
    </row>
    <row r="23" spans="2:4" s="2" customFormat="1" ht="14.45" customHeight="1" x14ac:dyDescent="0.2">
      <c r="B23" s="19" t="s">
        <v>19</v>
      </c>
      <c r="C23" s="3">
        <v>1774582.2527000001</v>
      </c>
      <c r="D23" s="18">
        <v>1558934.5264999999</v>
      </c>
    </row>
    <row r="24" spans="2:4" s="2" customFormat="1" ht="14.45" customHeight="1" x14ac:dyDescent="0.2">
      <c r="B24" s="19" t="s">
        <v>20</v>
      </c>
      <c r="C24" s="3">
        <v>18764782.441500001</v>
      </c>
      <c r="D24" s="18">
        <v>13868056.158199999</v>
      </c>
    </row>
    <row r="25" spans="2:4" s="2" customFormat="1" ht="14.45" customHeight="1" x14ac:dyDescent="0.2">
      <c r="B25" s="19" t="s">
        <v>21</v>
      </c>
      <c r="C25" s="3">
        <v>4578945.0815000003</v>
      </c>
      <c r="D25" s="18">
        <v>3191343.2533</v>
      </c>
    </row>
    <row r="26" spans="2:4" s="2" customFormat="1" ht="14.45" customHeight="1" x14ac:dyDescent="0.2">
      <c r="B26" s="19" t="s">
        <v>22</v>
      </c>
      <c r="C26" s="3">
        <v>21317.787799999998</v>
      </c>
      <c r="D26" s="18">
        <v>27958.472600000001</v>
      </c>
    </row>
    <row r="27" spans="2:4" s="2" customFormat="1" ht="14.45" customHeight="1" x14ac:dyDescent="0.2">
      <c r="B27" s="19" t="s">
        <v>23</v>
      </c>
      <c r="C27" s="3">
        <v>466984.04889999999</v>
      </c>
      <c r="D27" s="18">
        <v>236155.10949999999</v>
      </c>
    </row>
    <row r="28" spans="2:4" s="2" customFormat="1" ht="14.45" customHeight="1" x14ac:dyDescent="0.2">
      <c r="B28" s="19" t="s">
        <v>24</v>
      </c>
      <c r="C28" s="3">
        <v>1022868.6411</v>
      </c>
      <c r="D28" s="18">
        <v>880764.09089999995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2529.5626999999999</v>
      </c>
      <c r="D31" s="18">
        <v>2698.2451000000001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6824846.2133999998</v>
      </c>
      <c r="D33" s="18">
        <v>6173064.7203000002</v>
      </c>
    </row>
    <row r="34" spans="2:4" s="2" customFormat="1" ht="14.45" customHeight="1" x14ac:dyDescent="0.2">
      <c r="B34" s="19" t="s">
        <v>30</v>
      </c>
      <c r="C34" s="3">
        <v>13037387.762399999</v>
      </c>
      <c r="D34" s="18">
        <v>12133650.085000001</v>
      </c>
    </row>
    <row r="35" spans="2:4" s="2" customFormat="1" ht="14.45" customHeight="1" x14ac:dyDescent="0.2">
      <c r="B35" s="19" t="s">
        <v>31</v>
      </c>
      <c r="C35" s="3">
        <v>4301686.2806000002</v>
      </c>
      <c r="D35" s="18">
        <v>3812706.8835999998</v>
      </c>
    </row>
    <row r="36" spans="2:4" s="2" customFormat="1" ht="14.45" customHeight="1" x14ac:dyDescent="0.2">
      <c r="B36" s="19" t="s">
        <v>32</v>
      </c>
      <c r="C36" s="3">
        <v>7108715.1446000002</v>
      </c>
      <c r="D36" s="18">
        <v>2526643.4427</v>
      </c>
    </row>
    <row r="37" spans="2:4" s="2" customFormat="1" ht="14.45" customHeight="1" x14ac:dyDescent="0.2">
      <c r="B37" s="20" t="s">
        <v>33</v>
      </c>
      <c r="C37" s="6">
        <f>C9-C20</f>
        <v>731782.33470000327</v>
      </c>
      <c r="D37" s="21">
        <f>D9-D20</f>
        <v>6969950.106900014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1538118.6421000001</v>
      </c>
      <c r="D40" s="16">
        <f>SUM(D41:D43)</f>
        <v>222096.94009999998</v>
      </c>
    </row>
    <row r="41" spans="2:4" s="2" customFormat="1" ht="14.45" customHeight="1" x14ac:dyDescent="0.2">
      <c r="B41" s="17" t="s">
        <v>35</v>
      </c>
      <c r="C41" s="3">
        <v>0</v>
      </c>
      <c r="D41" s="18">
        <v>0</v>
      </c>
    </row>
    <row r="42" spans="2:4" s="2" customFormat="1" ht="14.45" customHeight="1" x14ac:dyDescent="0.2">
      <c r="B42" s="17" t="s">
        <v>36</v>
      </c>
      <c r="C42" s="3">
        <v>9.3960000000000008</v>
      </c>
      <c r="D42" s="18">
        <v>763.58860000000004</v>
      </c>
    </row>
    <row r="43" spans="2:4" s="2" customFormat="1" ht="14.45" customHeight="1" x14ac:dyDescent="0.2">
      <c r="B43" s="17" t="s">
        <v>37</v>
      </c>
      <c r="C43" s="3">
        <v>1538109.2461000001</v>
      </c>
      <c r="D43" s="18">
        <v>221333.35149999999</v>
      </c>
    </row>
    <row r="44" spans="2:4" s="2" customFormat="1" ht="14.45" customHeight="1" x14ac:dyDescent="0.2">
      <c r="B44" s="15" t="s">
        <v>16</v>
      </c>
      <c r="C44" s="4">
        <f>SUM(C45:C47)</f>
        <v>3418986.602</v>
      </c>
      <c r="D44" s="16">
        <f>SUM(D45:D47)</f>
        <v>591194.32479999994</v>
      </c>
    </row>
    <row r="45" spans="2:4" s="2" customFormat="1" ht="14.45" customHeight="1" x14ac:dyDescent="0.2">
      <c r="B45" s="17" t="s">
        <v>35</v>
      </c>
      <c r="C45" s="3">
        <v>3181842.8048999999</v>
      </c>
      <c r="D45" s="18">
        <v>117889.2306</v>
      </c>
    </row>
    <row r="46" spans="2:4" s="2" customFormat="1" ht="14.45" customHeight="1" x14ac:dyDescent="0.2">
      <c r="B46" s="17" t="s">
        <v>36</v>
      </c>
      <c r="C46" s="3">
        <v>178194.9926</v>
      </c>
      <c r="D46" s="18">
        <v>424805.40820000001</v>
      </c>
    </row>
    <row r="47" spans="2:4" s="2" customFormat="1" ht="14.45" customHeight="1" x14ac:dyDescent="0.2">
      <c r="B47" s="17" t="s">
        <v>38</v>
      </c>
      <c r="C47" s="3">
        <v>58948.804499999998</v>
      </c>
      <c r="D47" s="18">
        <v>48499.686000000002</v>
      </c>
    </row>
    <row r="48" spans="2:4" s="2" customFormat="1" ht="14.45" customHeight="1" x14ac:dyDescent="0.2">
      <c r="B48" s="20" t="s">
        <v>39</v>
      </c>
      <c r="C48" s="7">
        <f>C40-C44</f>
        <v>-1880867.9598999999</v>
      </c>
      <c r="D48" s="24">
        <f>D40-D44</f>
        <v>-369097.38469999994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7177838.9579999996</v>
      </c>
      <c r="D51" s="16">
        <f>D52+D55</f>
        <v>3253487.5216999999</v>
      </c>
    </row>
    <row r="52" spans="2:4" s="2" customFormat="1" ht="14.45" customHeight="1" x14ac:dyDescent="0.2">
      <c r="B52" s="17" t="s">
        <v>41</v>
      </c>
      <c r="C52" s="3">
        <v>2391766.0564999999</v>
      </c>
      <c r="D52" s="3">
        <v>1414891.9347999999</v>
      </c>
    </row>
    <row r="53" spans="2:4" s="2" customFormat="1" ht="14.45" customHeight="1" x14ac:dyDescent="0.2">
      <c r="B53" s="25" t="s">
        <v>42</v>
      </c>
      <c r="C53" s="3">
        <v>2391766.0564999999</v>
      </c>
      <c r="D53" s="18">
        <v>1414891.9347999999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4786072.9014999997</v>
      </c>
      <c r="D55" s="18">
        <v>1838595.5869</v>
      </c>
    </row>
    <row r="56" spans="2:4" s="2" customFormat="1" ht="14.45" customHeight="1" x14ac:dyDescent="0.2">
      <c r="B56" s="15" t="s">
        <v>16</v>
      </c>
      <c r="C56" s="4">
        <f>C57+C60</f>
        <v>2451326.5932</v>
      </c>
      <c r="D56" s="16">
        <f>D57+D60</f>
        <v>3904967.1017999998</v>
      </c>
    </row>
    <row r="57" spans="2:4" s="2" customFormat="1" ht="14.45" customHeight="1" x14ac:dyDescent="0.2">
      <c r="B57" s="17" t="s">
        <v>45</v>
      </c>
      <c r="C57" s="3">
        <v>0</v>
      </c>
      <c r="D57" s="18">
        <v>1094127.1639</v>
      </c>
    </row>
    <row r="58" spans="2:4" s="2" customFormat="1" ht="14.45" customHeight="1" x14ac:dyDescent="0.2">
      <c r="B58" s="25" t="s">
        <v>42</v>
      </c>
      <c r="C58" s="3">
        <v>0</v>
      </c>
      <c r="D58" s="18">
        <v>1094127.1639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2451326.5932</v>
      </c>
      <c r="D60" s="18">
        <v>2810839.9378999998</v>
      </c>
    </row>
    <row r="61" spans="2:4" s="2" customFormat="1" ht="14.45" customHeight="1" x14ac:dyDescent="0.2">
      <c r="B61" s="20" t="s">
        <v>47</v>
      </c>
      <c r="C61" s="7">
        <f>C51-C56</f>
        <v>4726512.3647999996</v>
      </c>
      <c r="D61" s="24">
        <f>D51-D56</f>
        <v>-651479.5800999999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3577426.7396000028</v>
      </c>
      <c r="D63" s="21">
        <f>+D37+D48+D61</f>
        <v>5949373.1421000138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5995761.5044</v>
      </c>
      <c r="D65" s="24">
        <v>3398090.9079</v>
      </c>
    </row>
    <row r="66" spans="2:4" s="2" customFormat="1" ht="14.45" customHeight="1" x14ac:dyDescent="0.2">
      <c r="B66" s="26" t="s">
        <v>50</v>
      </c>
      <c r="C66" s="7">
        <f>+C63+C65</f>
        <v>9573188.2440000027</v>
      </c>
      <c r="D66" s="24">
        <f>+D63+D65</f>
        <v>9347464.0500000138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51</v>
      </c>
    </row>
    <row r="69" spans="2:4" ht="14.45" customHeight="1" x14ac:dyDescent="0.2">
      <c r="B69" s="32" t="s">
        <v>52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2022-02-01T20:34:25Z</cp:lastPrinted>
  <dcterms:created xsi:type="dcterms:W3CDTF">2020-04-30T16:13:32Z</dcterms:created>
  <dcterms:modified xsi:type="dcterms:W3CDTF">2023-08-11T20:24:44Z</dcterms:modified>
</cp:coreProperties>
</file>