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o.rivera\Desktop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<sst xmlns="http://schemas.openxmlformats.org/spreadsheetml/2006/main" count="62" uniqueCount="54">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</sst>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Normal="100" zoomScaleSheetLayoutView="100" workbookViewId="0">
      <selection activeCell="C63" sqref="C63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2023</v>
      </c>
      <c r="D6" s="11">
        <v>2022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34606180.320600003</v>
      </c>
      <c r="D9" s="16">
        <f>SUM(D10:D19)</f>
        <v>30704073.032499999</v>
      </c>
    </row>
    <row r="10" spans="2:4" s="2" customFormat="1" ht="14.45" customHeight="1" x14ac:dyDescent="0.2">
      <c r="B10" s="17" t="s">
        <v>6</v>
      </c>
      <c r="C10" s="3">
        <v>4405746.1331000002</v>
      </c>
      <c r="D10" s="18">
        <v>3645551.44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3676299.9827999999</v>
      </c>
      <c r="D13" s="18">
        <v>2876534.6724</v>
      </c>
    </row>
    <row r="14" spans="2:4" s="2" customFormat="1" ht="14.45" customHeight="1" x14ac:dyDescent="0.2">
      <c r="B14" s="17" t="s">
        <v>10</v>
      </c>
      <c r="C14" s="3">
        <v>116261.0371</v>
      </c>
      <c r="D14" s="18">
        <v>41320.715799999998</v>
      </c>
    </row>
    <row r="15" spans="2:4" s="2" customFormat="1" ht="14.45" customHeight="1" x14ac:dyDescent="0.2">
      <c r="B15" s="17" t="s">
        <v>11</v>
      </c>
      <c r="C15" s="3">
        <v>1769175.3306</v>
      </c>
      <c r="D15" s="18">
        <v>1269434.6616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24558511.337200001</v>
      </c>
      <c r="D17" s="18">
        <v>22801928.529100001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80186.499800000005</v>
      </c>
      <c r="D19" s="18">
        <v>69303.013600000006</v>
      </c>
    </row>
    <row r="20" spans="2:4" s="2" customFormat="1" ht="14.45" customHeight="1" x14ac:dyDescent="0.2">
      <c r="B20" s="15" t="s">
        <v>16</v>
      </c>
      <c r="C20" s="4">
        <f>SUM(C21:C36)</f>
        <v>34371041.306599997</v>
      </c>
      <c r="D20" s="16">
        <f>SUM(D21:D36)</f>
        <v>25356468.019899998</v>
      </c>
    </row>
    <row r="21" spans="2:4" s="2" customFormat="1" ht="14.45" customHeight="1" x14ac:dyDescent="0.2">
      <c r="B21" s="19" t="s">
        <v>17</v>
      </c>
      <c r="C21" s="3">
        <v>5604447.3903999999</v>
      </c>
      <c r="D21" s="18">
        <v>3989247.3835</v>
      </c>
    </row>
    <row r="22" spans="2:4" s="2" customFormat="1" ht="14.45" customHeight="1" x14ac:dyDescent="0.2">
      <c r="B22" s="19" t="s">
        <v>18</v>
      </c>
      <c r="C22" s="3">
        <v>124961.0324</v>
      </c>
      <c r="D22" s="18">
        <v>170951.2752</v>
      </c>
    </row>
    <row r="23" spans="2:4" s="2" customFormat="1" ht="14.45" customHeight="1" x14ac:dyDescent="0.2">
      <c r="B23" s="19" t="s">
        <v>19</v>
      </c>
      <c r="C23" s="3">
        <v>697497.05709999998</v>
      </c>
      <c r="D23" s="18">
        <v>569745.65819999995</v>
      </c>
    </row>
    <row r="24" spans="2:4" s="2" customFormat="1" ht="14.45" customHeight="1" x14ac:dyDescent="0.2">
      <c r="B24" s="19" t="s">
        <v>20</v>
      </c>
      <c r="C24" s="3">
        <v>9128072.2259999998</v>
      </c>
      <c r="D24" s="18">
        <v>7728640.3711000001</v>
      </c>
    </row>
    <row r="25" spans="2:4" s="2" customFormat="1" ht="14.45" customHeight="1" x14ac:dyDescent="0.2">
      <c r="B25" s="19" t="s">
        <v>21</v>
      </c>
      <c r="C25" s="3">
        <v>2448178.0218000002</v>
      </c>
      <c r="D25" s="18">
        <v>1401003.1517</v>
      </c>
    </row>
    <row r="26" spans="2:4" s="2" customFormat="1" ht="14.45" customHeight="1" x14ac:dyDescent="0.2">
      <c r="B26" s="19" t="s">
        <v>22</v>
      </c>
      <c r="C26" s="3">
        <v>0</v>
      </c>
      <c r="D26" s="18">
        <v>0</v>
      </c>
    </row>
    <row r="27" spans="2:4" s="2" customFormat="1" ht="14.45" customHeight="1" x14ac:dyDescent="0.2">
      <c r="B27" s="19" t="s">
        <v>23</v>
      </c>
      <c r="C27" s="3">
        <v>160720.10140000001</v>
      </c>
      <c r="D27" s="18">
        <v>87576.460200000001</v>
      </c>
    </row>
    <row r="28" spans="2:4" s="2" customFormat="1" ht="14.45" customHeight="1" x14ac:dyDescent="0.2">
      <c r="B28" s="19" t="s">
        <v>24</v>
      </c>
      <c r="C28" s="3">
        <v>690229.33250000002</v>
      </c>
      <c r="D28" s="18">
        <v>474899.17910000001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2057.8407000000002</v>
      </c>
      <c r="D31" s="18">
        <v>2187.1846999999998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3210008.8078000001</v>
      </c>
      <c r="D33" s="18">
        <v>3129194.3034999999</v>
      </c>
    </row>
    <row r="34" spans="2:4" s="2" customFormat="1" ht="14.45" customHeight="1" x14ac:dyDescent="0.2">
      <c r="B34" s="19" t="s">
        <v>30</v>
      </c>
      <c r="C34" s="3">
        <v>5305627.6568</v>
      </c>
      <c r="D34" s="18">
        <v>4829791.3973000003</v>
      </c>
    </row>
    <row r="35" spans="2:4" s="2" customFormat="1" ht="14.45" customHeight="1" x14ac:dyDescent="0.2">
      <c r="B35" s="19" t="s">
        <v>31</v>
      </c>
      <c r="C35" s="3">
        <v>2054915.6051</v>
      </c>
      <c r="D35" s="18">
        <v>1675254.1041999999</v>
      </c>
    </row>
    <row r="36" spans="2:4" s="2" customFormat="1" ht="14.45" customHeight="1" x14ac:dyDescent="0.2">
      <c r="B36" s="19" t="s">
        <v>32</v>
      </c>
      <c r="C36" s="3">
        <v>4944326.2346000001</v>
      </c>
      <c r="D36" s="18">
        <v>1297977.5512000001</v>
      </c>
    </row>
    <row r="37" spans="2:4" s="2" customFormat="1" ht="14.45" customHeight="1" x14ac:dyDescent="0.2">
      <c r="B37" s="20" t="s">
        <v>33</v>
      </c>
      <c r="C37" s="6">
        <f>C9-C20</f>
        <v>235139.01400000602</v>
      </c>
      <c r="D37" s="21">
        <f>D9-D20</f>
        <v>5347605.0126000009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356572.35210000002</v>
      </c>
      <c r="D40" s="16">
        <f>SUM(D41:D43)</f>
        <v>172453.88449999999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31.6934</v>
      </c>
      <c r="D42" s="18">
        <v>71.915800000000004</v>
      </c>
    </row>
    <row r="43" spans="2:4" s="2" customFormat="1" ht="14.45" customHeight="1" x14ac:dyDescent="0.2">
      <c r="B43" s="17" t="s">
        <v>37</v>
      </c>
      <c r="C43" s="3">
        <v>356540.65870000003</v>
      </c>
      <c r="D43" s="18">
        <v>172381.9687</v>
      </c>
    </row>
    <row r="44" spans="2:4" s="2" customFormat="1" ht="14.45" customHeight="1" x14ac:dyDescent="0.2">
      <c r="B44" s="15" t="s">
        <v>16</v>
      </c>
      <c r="C44" s="4">
        <f>SUM(C45:C47)</f>
        <v>602900.69900000002</v>
      </c>
      <c r="D44" s="16">
        <f>SUM(D45:D47)</f>
        <v>382391.99099999998</v>
      </c>
    </row>
    <row r="45" spans="2:4" s="2" customFormat="1" ht="14.45" customHeight="1" x14ac:dyDescent="0.2">
      <c r="B45" s="17" t="s">
        <v>35</v>
      </c>
      <c r="C45" s="3">
        <v>457861.2905</v>
      </c>
      <c r="D45" s="18">
        <v>62897.120000000003</v>
      </c>
    </row>
    <row r="46" spans="2:4" s="2" customFormat="1" ht="14.45" customHeight="1" x14ac:dyDescent="0.2">
      <c r="B46" s="17" t="s">
        <v>36</v>
      </c>
      <c r="C46" s="3">
        <v>104186.9299</v>
      </c>
      <c r="D46" s="18">
        <v>263621.6249</v>
      </c>
    </row>
    <row r="47" spans="2:4" s="2" customFormat="1" ht="14.45" customHeight="1" x14ac:dyDescent="0.2">
      <c r="B47" s="17" t="s">
        <v>38</v>
      </c>
      <c r="C47" s="3">
        <v>40852.478600000002</v>
      </c>
      <c r="D47" s="18">
        <v>55873.246099999997</v>
      </c>
    </row>
    <row r="48" spans="2:4" s="2" customFormat="1" ht="14.45" customHeight="1" x14ac:dyDescent="0.2">
      <c r="B48" s="20" t="s">
        <v>39</v>
      </c>
      <c r="C48" s="7">
        <f>C40-C44</f>
        <v>-246328.3469</v>
      </c>
      <c r="D48" s="24">
        <f>D40-D44</f>
        <v>-209938.10649999999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5820524.4454999994</v>
      </c>
      <c r="D51" s="16">
        <f>D52+D55</f>
        <v>1831502.3454</v>
      </c>
    </row>
    <row r="52" spans="2:4" s="2" customFormat="1" ht="14.45" customHeight="1" x14ac:dyDescent="0.2">
      <c r="B52" s="17" t="s">
        <v>41</v>
      </c>
      <c r="C52" s="3">
        <v>1570220.2424999999</v>
      </c>
      <c r="D52" s="3">
        <v>542161.73149999999</v>
      </c>
    </row>
    <row r="53" spans="2:4" s="2" customFormat="1" ht="14.45" customHeight="1" x14ac:dyDescent="0.2">
      <c r="B53" s="25" t="s">
        <v>42</v>
      </c>
      <c r="C53" s="3">
        <v>1570220.2424999999</v>
      </c>
      <c r="D53" s="18">
        <v>542161.73149999999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4250304.2029999997</v>
      </c>
      <c r="D55" s="18">
        <v>1289340.6139</v>
      </c>
    </row>
    <row r="56" spans="2:4" s="2" customFormat="1" ht="14.45" customHeight="1" x14ac:dyDescent="0.2">
      <c r="B56" s="15" t="s">
        <v>16</v>
      </c>
      <c r="C56" s="4">
        <f>C57+C60</f>
        <v>4149211.3179000001</v>
      </c>
      <c r="D56" s="16">
        <f>D57+D60</f>
        <v>2778847.1918000001</v>
      </c>
    </row>
    <row r="57" spans="2:4" s="2" customFormat="1" ht="14.45" customHeight="1" x14ac:dyDescent="0.2">
      <c r="B57" s="17" t="s">
        <v>45</v>
      </c>
      <c r="C57" s="3">
        <v>528175.6091</v>
      </c>
      <c r="D57" s="18">
        <v>704143.46239999996</v>
      </c>
    </row>
    <row r="58" spans="2:4" s="2" customFormat="1" ht="14.45" customHeight="1" x14ac:dyDescent="0.2">
      <c r="B58" s="25" t="s">
        <v>42</v>
      </c>
      <c r="C58" s="3">
        <v>528175.6091</v>
      </c>
      <c r="D58" s="18">
        <v>704143.46239999996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3621035.7088000001</v>
      </c>
      <c r="D60" s="18">
        <v>2074703.7294000001</v>
      </c>
    </row>
    <row r="61" spans="2:4" s="2" customFormat="1" ht="14.45" customHeight="1" x14ac:dyDescent="0.2">
      <c r="B61" s="20" t="s">
        <v>47</v>
      </c>
      <c r="C61" s="7">
        <f>C51-C56</f>
        <v>1671313.1275999993</v>
      </c>
      <c r="D61" s="24">
        <f>D51-D56</f>
        <v>-947344.84640000015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1660123.7947000053</v>
      </c>
      <c r="D63" s="21">
        <f>+D37+D48+D61</f>
        <v>4190322.059700001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5995761.5044</v>
      </c>
      <c r="D65" s="24">
        <v>3398090.9079</v>
      </c>
    </row>
    <row r="66" spans="2:4" s="2" customFormat="1" ht="14.45" customHeight="1" x14ac:dyDescent="0.2">
      <c r="B66" s="26" t="s">
        <v>50</v>
      </c>
      <c r="C66" s="7">
        <f>+C63+C65</f>
        <v>7655885.2991000051</v>
      </c>
      <c r="D66" s="24">
        <f>+D63+D65</f>
        <v>7588412.967600001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Mauro  Rivera Villegas</cp:lastModifiedBy>
  <cp:lastPrinted>2022-02-01T20:34:25Z</cp:lastPrinted>
  <dcterms:created xsi:type="dcterms:W3CDTF">2020-04-30T16:13:32Z</dcterms:created>
  <dcterms:modified xsi:type="dcterms:W3CDTF">2023-05-03T19:07:57Z</dcterms:modified>
</cp:coreProperties>
</file>