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1\3T\EEFF LGCG\"/>
    </mc:Choice>
  </mc:AlternateContent>
  <bookViews>
    <workbookView xWindow="0" yWindow="0" windowWidth="28800" windowHeight="121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46" i="1" l="1"/>
  <c r="G46" i="1"/>
  <c r="H34" i="1"/>
  <c r="G34" i="1"/>
  <c r="D31" i="1"/>
  <c r="C31" i="1"/>
  <c r="H28" i="1"/>
  <c r="G28" i="1"/>
  <c r="H18" i="1"/>
  <c r="G18" i="1"/>
  <c r="D17" i="1"/>
  <c r="C17" i="1"/>
  <c r="C33" i="1" l="1"/>
  <c r="G30" i="1"/>
  <c r="G50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<sst xmlns="http://schemas.openxmlformats.org/spreadsheetml/2006/main" count="63" uniqueCount="63">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</sst>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B1" zoomScaleNormal="100" workbookViewId="0">
      <selection activeCell="F20" sqref="F20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62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2021</v>
      </c>
      <c r="D6" s="27">
        <v>2020</v>
      </c>
      <c r="E6" s="28"/>
      <c r="F6" s="29" t="s">
        <v>4</v>
      </c>
      <c r="G6" s="27">
        <v>2021</v>
      </c>
      <c r="H6" s="30">
        <v>2020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6745440.8481999999</v>
      </c>
      <c r="D9" s="7">
        <v>9499461.9583999999</v>
      </c>
      <c r="E9" s="5"/>
      <c r="F9" s="5" t="s">
        <v>8</v>
      </c>
      <c r="G9" s="7">
        <v>7705963.6931999996</v>
      </c>
      <c r="H9" s="16">
        <v>5094538.4804999996</v>
      </c>
      <c r="J9" s="2"/>
    </row>
    <row r="10" spans="2:10" ht="14.45" customHeight="1" x14ac:dyDescent="0.2">
      <c r="B10" s="15" t="s">
        <v>9</v>
      </c>
      <c r="C10" s="7">
        <v>-242636.81340000001</v>
      </c>
      <c r="D10" s="7">
        <v>-112940.9529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2805996.1047</v>
      </c>
      <c r="D11" s="7">
        <v>1659148.0678999999</v>
      </c>
      <c r="E11" s="5"/>
      <c r="F11" s="5" t="s">
        <v>12</v>
      </c>
      <c r="G11" s="7">
        <v>170635.1502</v>
      </c>
      <c r="H11" s="16">
        <v>50372.877800000002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0</v>
      </c>
      <c r="H12" s="16">
        <v>3428333.3333000001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1292708.0861</v>
      </c>
      <c r="H14" s="16">
        <v>1153089.5366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2401090.8224999998</v>
      </c>
      <c r="H15" s="16">
        <v>829062.04119999998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91923.083100000003</v>
      </c>
      <c r="H16" s="16">
        <v>55061.4349</v>
      </c>
      <c r="J16" s="2"/>
    </row>
    <row r="17" spans="2:10" ht="14.45" customHeight="1" x14ac:dyDescent="0.2">
      <c r="B17" s="17" t="s">
        <v>22</v>
      </c>
      <c r="C17" s="8">
        <f>SUM(C9:C15)</f>
        <v>9323800.1394999996</v>
      </c>
      <c r="D17" s="8">
        <f>SUM(D9:D15)</f>
        <v>11060669.0734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11662320.835099999</v>
      </c>
      <c r="H18" s="18">
        <f>SUM(H9:H16)</f>
        <v>10610457.704299999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1642115.2947</v>
      </c>
      <c r="D20" s="7">
        <v>1484500.7863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16103119.2918</v>
      </c>
      <c r="D22" s="7">
        <v>15293350.5287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5831306.2511999998</v>
      </c>
      <c r="D23" s="7">
        <v>5673286.3482999997</v>
      </c>
      <c r="E23" s="5"/>
      <c r="F23" s="5" t="s">
        <v>32</v>
      </c>
      <c r="G23" s="7">
        <v>50420437.387800001</v>
      </c>
      <c r="H23" s="16">
        <v>47611526.967699997</v>
      </c>
    </row>
    <row r="24" spans="2:10" ht="14.45" customHeight="1" x14ac:dyDescent="0.2">
      <c r="B24" s="15" t="s">
        <v>33</v>
      </c>
      <c r="C24" s="7">
        <v>1199536.5911000001</v>
      </c>
      <c r="D24" s="7">
        <v>1150449.5277</v>
      </c>
      <c r="E24" s="5"/>
      <c r="F24" s="5" t="s">
        <v>34</v>
      </c>
      <c r="G24" s="7">
        <v>-102995.9472</v>
      </c>
      <c r="H24" s="16">
        <v>0</v>
      </c>
    </row>
    <row r="25" spans="2:10" ht="14.45" customHeight="1" x14ac:dyDescent="0.2">
      <c r="B25" s="15" t="s">
        <v>35</v>
      </c>
      <c r="C25" s="7">
        <v>-5863123.3776000002</v>
      </c>
      <c r="D25" s="7">
        <v>-5238432.5987999998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50317441.4406</v>
      </c>
      <c r="H28" s="18">
        <f>SUM(H21:H26)</f>
        <v>47611526.967699997</v>
      </c>
    </row>
    <row r="29" spans="2:10" ht="14.45" customHeight="1" x14ac:dyDescent="0.2">
      <c r="B29" s="15" t="s">
        <v>41</v>
      </c>
      <c r="C29" s="7">
        <v>5374277.2133999998</v>
      </c>
      <c r="D29" s="7">
        <v>5305666.7873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61979762.275700003</v>
      </c>
      <c r="H30" s="19">
        <f>H18+H28</f>
        <v>58221984.671999998</v>
      </c>
    </row>
    <row r="31" spans="2:10" ht="14.45" customHeight="1" x14ac:dyDescent="0.2">
      <c r="B31" s="17" t="s">
        <v>43</v>
      </c>
      <c r="C31" s="8">
        <f>SUM(C20:C27,C29)</f>
        <v>24305875.118299998</v>
      </c>
      <c r="D31" s="8">
        <f>SUM(D20:D27,D29)</f>
        <v>23687465.233199999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33629675.257799998</v>
      </c>
      <c r="D33" s="11">
        <f>D31+D17</f>
        <v>34748134.306599997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-26729729.593900003</v>
      </c>
      <c r="H39" s="13">
        <f>SUM(H40:H44)</f>
        <v>-21853492.941399999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3289903.9885</v>
      </c>
      <c r="H40" s="16">
        <v>-1815689.5937000001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-33906690.4956</v>
      </c>
      <c r="H41" s="16">
        <v>-23924779.0229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3887056.9131999998</v>
      </c>
      <c r="H42" s="16">
        <v>3886975.6751999999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f>SUM(G47:G48)</f>
        <v>0</v>
      </c>
      <c r="H46" s="19">
        <f>SUM(H47:H48)</f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-28350087.017900001</v>
      </c>
      <c r="H50" s="18">
        <f>+H34+H39+H46</f>
        <v>-23473850.365399998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33629675.257799998</v>
      </c>
      <c r="H52" s="19">
        <f>+H30+H50</f>
        <v>34748134.306600004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2021-03-30T17:16:49Z</cp:lastPrinted>
  <dcterms:created xsi:type="dcterms:W3CDTF">2020-04-30T16:21:10Z</dcterms:created>
  <dcterms:modified xsi:type="dcterms:W3CDTF">2021-11-03T18:25:58Z</dcterms:modified>
</cp:coreProperties>
</file>