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1 Trimestre\03.Reportes IMCO 1 Trimestre\Reportes Validados\"/>
    </mc:Choice>
  </mc:AlternateContent>
  <bookViews>
    <workbookView xWindow="0" yWindow="0" windowWidth="28800" windowHeight="12435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H39" i="1" l="1"/>
  <c r="H46" i="1" l="1"/>
  <c r="G46" i="1"/>
  <c r="H34" i="1"/>
  <c r="G34" i="1"/>
  <c r="D31" i="1"/>
  <c r="C31" i="1"/>
  <c r="H28" i="1"/>
  <c r="G28" i="1"/>
  <c r="H18" i="1"/>
  <c r="G18" i="1"/>
  <c r="D17" i="1"/>
  <c r="C17" i="1"/>
  <c r="G30" i="1" l="1"/>
  <c r="G50" i="1"/>
  <c r="C33" i="1"/>
  <c r="H50" i="1"/>
  <c r="H30" i="1"/>
  <c r="D33" i="1"/>
  <c r="G52" i="1" l="1"/>
  <c r="H52" i="1"/>
</calcChain>
</file>

<file path=xl/sharedStrings.xml><?xml version="1.0" encoding="utf-8"?>
<sst xmlns="http://schemas.openxmlformats.org/spreadsheetml/2006/main" count="63" uniqueCount="63">
  <si>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</si>
  <si>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</si>
  <si>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</si>
  <si>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</si>
  <si>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</si>
  <si>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</si>
  <si>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</si>
  <si>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</si>
  <si>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</si>
  <si>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</si>
  <si>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</si>
  <si>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</si>
  <si>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</si>
  <si>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</si>
  <si>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</si>
  <si>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</si>
  <si>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</si>
  <si>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</si>
  <si>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</si>
  <si>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</si>
  <si>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</si>
  <si>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</si>
  <si>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</si>
  <si>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</si>
  <si>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</si>
  <si>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</si>
  <si>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</si>
  <si>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</si>
  <si>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</si>
  <si>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</si>
  <si>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</si>
  <si>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</si>
  <si>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</si>
  <si>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</si>
  <si>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</si>
  <si>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</si>
  <si>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</si>
  <si>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</si>
  <si>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</si>
  <si>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</si>
  <si>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</si>
  <si>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</si>
  <si>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</si>
  <si>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</si>
  <si>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</si>
  <si>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</si>
  <si>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</si>
  <si>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</si>
  <si>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</si>
  <si>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</si>
  <si>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</si>
  <si>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</si>
  <si>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</si>
  <si>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</si>
  <si>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</si>
  <si>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</si>
  <si>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</si>
  <si>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</si>
  <si>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</si>
  <si>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</si>
  <si>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</si>
  <si>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Al 31 de marzo del 2021</t>
  </si>
  <si>
    <t>Nota: La información del año anterior corresponde al trimestre con datos actualizados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</si>
</sst>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view="pageBreakPreview" topLeftCell="B1" zoomScale="60" zoomScaleNormal="100" workbookViewId="0">
      <selection activeCell="B55" sqref="B55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1" t="s">
        <v>0</v>
      </c>
      <c r="C2" s="32"/>
      <c r="D2" s="32"/>
      <c r="E2" s="32"/>
      <c r="F2" s="32"/>
      <c r="G2" s="32"/>
      <c r="H2" s="33"/>
      <c r="J2" s="2"/>
    </row>
    <row r="3" spans="2:10" ht="14.45" customHeight="1" x14ac:dyDescent="0.2">
      <c r="B3" s="34" t="s">
        <v>1</v>
      </c>
      <c r="C3" s="35"/>
      <c r="D3" s="35"/>
      <c r="E3" s="35"/>
      <c r="F3" s="35"/>
      <c r="G3" s="35"/>
      <c r="H3" s="36"/>
      <c r="J3" s="3"/>
    </row>
    <row r="4" spans="2:10" ht="14.45" customHeight="1" x14ac:dyDescent="0.2">
      <c r="B4" s="37" t="s">
        <v>61</v>
      </c>
      <c r="C4" s="38"/>
      <c r="D4" s="38"/>
      <c r="E4" s="38"/>
      <c r="F4" s="38"/>
      <c r="G4" s="38"/>
      <c r="H4" s="39"/>
      <c r="J4" s="3"/>
    </row>
    <row r="5" spans="2:10" ht="14.45" customHeight="1" x14ac:dyDescent="0.2">
      <c r="B5" s="40" t="s">
        <v>2</v>
      </c>
      <c r="C5" s="41"/>
      <c r="D5" s="41"/>
      <c r="E5" s="41"/>
      <c r="F5" s="41"/>
      <c r="G5" s="41"/>
      <c r="H5" s="42"/>
      <c r="J5" s="3"/>
    </row>
    <row r="6" spans="2:10" ht="14.45" customHeight="1" x14ac:dyDescent="0.2">
      <c r="B6" s="26" t="s">
        <v>3</v>
      </c>
      <c r="C6" s="27">
        <v>2021</v>
      </c>
      <c r="D6" s="27">
        <v>2020</v>
      </c>
      <c r="E6" s="28"/>
      <c r="F6" s="29" t="s">
        <v>4</v>
      </c>
      <c r="G6" s="27">
        <v>2021</v>
      </c>
      <c r="H6" s="30">
        <v>2020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6963181.8821999999</v>
      </c>
      <c r="D9" s="7">
        <v>7327296.6956000002</v>
      </c>
      <c r="E9" s="5"/>
      <c r="F9" s="5" t="s">
        <v>8</v>
      </c>
      <c r="G9" s="7">
        <v>11333763.217399999</v>
      </c>
      <c r="H9" s="16">
        <v>5108886.8202</v>
      </c>
      <c r="J9" s="2"/>
    </row>
    <row r="10" spans="2:10" ht="14.45" customHeight="1" x14ac:dyDescent="0.2">
      <c r="B10" s="15" t="s">
        <v>9</v>
      </c>
      <c r="C10" s="7">
        <v>654147.07519999996</v>
      </c>
      <c r="D10" s="7">
        <v>1423637.8058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3690619.2015999998</v>
      </c>
      <c r="D11" s="7">
        <v>1474535.7202000001</v>
      </c>
      <c r="E11" s="5"/>
      <c r="F11" s="5" t="s">
        <v>12</v>
      </c>
      <c r="G11" s="7">
        <v>2E-3</v>
      </c>
      <c r="H11" s="16">
        <v>0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1825000.0009999999</v>
      </c>
      <c r="H12" s="16">
        <v>1709166.6666999999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1207207.5275999999</v>
      </c>
      <c r="H14" s="16">
        <v>1190615.8444999999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2401090.8224999998</v>
      </c>
      <c r="H15" s="16">
        <v>829062.04119999998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150721.0588</v>
      </c>
      <c r="H16" s="16">
        <v>136824.41500000001</v>
      </c>
      <c r="J16" s="2"/>
    </row>
    <row r="17" spans="2:10" ht="14.45" customHeight="1" x14ac:dyDescent="0.2">
      <c r="B17" s="17" t="s">
        <v>22</v>
      </c>
      <c r="C17" s="8">
        <f>SUM(C9:C15)</f>
        <v>11322948.159</v>
      </c>
      <c r="D17" s="8">
        <f>SUM(D9:D15)</f>
        <v>10240470.2216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16917782.629299998</v>
      </c>
      <c r="H18" s="18">
        <f>SUM(H9:H16)</f>
        <v>8974555.7875999995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1992943.4123</v>
      </c>
      <c r="D20" s="7">
        <v>1442515.1115000001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15764303.220799999</v>
      </c>
      <c r="D22" s="7">
        <v>14663084.679400001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5877746.0656000003</v>
      </c>
      <c r="D23" s="7">
        <v>5688893.0957000004</v>
      </c>
      <c r="E23" s="5"/>
      <c r="F23" s="5" t="s">
        <v>32</v>
      </c>
      <c r="G23" s="7">
        <v>47943762.420999996</v>
      </c>
      <c r="H23" s="16">
        <v>44977528.825400002</v>
      </c>
    </row>
    <row r="24" spans="2:10" ht="14.45" customHeight="1" x14ac:dyDescent="0.2">
      <c r="B24" s="15" t="s">
        <v>33</v>
      </c>
      <c r="C24" s="7">
        <v>1199294.223</v>
      </c>
      <c r="D24" s="7">
        <v>1147460.2076999999</v>
      </c>
      <c r="E24" s="5"/>
      <c r="F24" s="5" t="s">
        <v>34</v>
      </c>
      <c r="G24" s="7">
        <v>-24089.980800000001</v>
      </c>
      <c r="H24" s="16">
        <v>0</v>
      </c>
    </row>
    <row r="25" spans="2:10" ht="14.45" customHeight="1" x14ac:dyDescent="0.2">
      <c r="B25" s="15" t="s">
        <v>35</v>
      </c>
      <c r="C25" s="7">
        <v>-5617922.0204999996</v>
      </c>
      <c r="D25" s="7">
        <v>-4873000.0519000003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0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47919672.440199994</v>
      </c>
      <c r="H28" s="18">
        <f>SUM(H21:H26)</f>
        <v>44977528.825400002</v>
      </c>
    </row>
    <row r="29" spans="2:10" ht="14.45" customHeight="1" x14ac:dyDescent="0.2">
      <c r="B29" s="15" t="s">
        <v>41</v>
      </c>
      <c r="C29" s="7">
        <v>5363987.6196999997</v>
      </c>
      <c r="D29" s="7">
        <v>5332300.7313000001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64837455.069499992</v>
      </c>
      <c r="H30" s="19">
        <f>H18+H28</f>
        <v>53952084.613000005</v>
      </c>
    </row>
    <row r="31" spans="2:10" ht="14.45" customHeight="1" x14ac:dyDescent="0.2">
      <c r="B31" s="17" t="s">
        <v>43</v>
      </c>
      <c r="C31" s="8">
        <f>SUM(C20:C27,C29)</f>
        <v>24598996.374600001</v>
      </c>
      <c r="D31" s="8">
        <f>SUM(D20:D27,D29)</f>
        <v>23419897.6274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35921944.533600003</v>
      </c>
      <c r="D33" s="11">
        <f>D31+D17</f>
        <v>33660367.848999999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-1620357.4240000001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-1620357.4240000001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0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0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-27295153.111900002</v>
      </c>
      <c r="H39" s="13">
        <f>SUM(H40:H44)</f>
        <v>-18671359.339899998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2859524.1033999999</v>
      </c>
      <c r="H40" s="16">
        <v>1374830.5403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-34041652.986500002</v>
      </c>
      <c r="H41" s="16">
        <v>-23933165.555399999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3886975.7711999998</v>
      </c>
      <c r="H42" s="16">
        <v>3886975.6751999999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0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f>SUM(G47:G48)</f>
        <v>0</v>
      </c>
      <c r="H46" s="19">
        <f>SUM(H47:H48)</f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-28915510.5359</v>
      </c>
      <c r="H50" s="18">
        <f>+H34+H39+H46</f>
        <v>-20291716.763899997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35921944.533599988</v>
      </c>
      <c r="H52" s="19">
        <f>+H30+H50</f>
        <v>33660367.849100009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5" spans="2:8" ht="14.45" customHeight="1" x14ac:dyDescent="0.2">
      <c r="B55" s="43" t="s">
        <v>62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2021-03-30T17:16:49Z</cp:lastPrinted>
  <dcterms:created xsi:type="dcterms:W3CDTF">2020-04-30T16:21:10Z</dcterms:created>
  <dcterms:modified xsi:type="dcterms:W3CDTF">2021-05-13T16:24:58Z</dcterms:modified>
</cp:coreProperties>
</file>