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1\Cuenta Pública 2021\EEFF LGCG\"/>
    </mc:Choice>
  </mc:AlternateContent>
  <bookViews>
    <workbookView xWindow="0" yWindow="0" windowWidth="28800" windowHeight="124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46" i="1" l="1"/>
  <c r="G46" i="1"/>
  <c r="H34" i="1"/>
  <c r="G34" i="1"/>
  <c r="D31" i="1"/>
  <c r="C31" i="1"/>
  <c r="H28" i="1"/>
  <c r="G28" i="1"/>
  <c r="H18" i="1"/>
  <c r="G18" i="1"/>
  <c r="D17" i="1"/>
  <c r="C17" i="1"/>
  <c r="C33" i="1" l="1"/>
  <c r="G30" i="1"/>
  <c r="G50" i="1"/>
  <c r="H50" i="1"/>
  <c r="H30" i="1"/>
  <c r="D33" i="1"/>
  <c r="G52" i="1" l="1"/>
  <c r="H52" i="1"/>
</calcChain>
</file>

<file path=xl/sharedStrings.xml><?xml version="1.0" encoding="utf-8"?>
<sst xmlns="http://schemas.openxmlformats.org/spreadsheetml/2006/main" count="63" uniqueCount="63">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</sst>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topLeftCell="B1" zoomScaleNormal="100" workbookViewId="0">
      <selection activeCell="G40" sqref="G40:H4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62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2021</v>
      </c>
      <c r="D6" s="27">
        <v>2020</v>
      </c>
      <c r="E6" s="28"/>
      <c r="F6" s="29" t="s">
        <v>4</v>
      </c>
      <c r="G6" s="27">
        <v>2021</v>
      </c>
      <c r="H6" s="30">
        <v>2020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3398090.9079</v>
      </c>
      <c r="D9" s="7">
        <v>3679612.9153999998</v>
      </c>
      <c r="E9" s="5"/>
      <c r="F9" s="5" t="s">
        <v>8</v>
      </c>
      <c r="G9" s="7">
        <v>6259091.6633000001</v>
      </c>
      <c r="H9" s="16">
        <v>7777512.7940999996</v>
      </c>
      <c r="J9" s="2"/>
    </row>
    <row r="10" spans="2:10" ht="14.45" customHeight="1" x14ac:dyDescent="0.2">
      <c r="B10" s="15" t="s">
        <v>9</v>
      </c>
      <c r="C10" s="7">
        <v>1006236.5511</v>
      </c>
      <c r="D10" s="7">
        <v>1119669.7413000001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1884943.1993</v>
      </c>
      <c r="D11" s="7">
        <v>2576373.1685000001</v>
      </c>
      <c r="E11" s="5"/>
      <c r="F11" s="5" t="s">
        <v>12</v>
      </c>
      <c r="G11" s="7">
        <v>2E-3</v>
      </c>
      <c r="H11" s="16">
        <v>2E-3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2970000</v>
      </c>
      <c r="H12" s="16">
        <v>4266666.6666000001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1380281.8655999999</v>
      </c>
      <c r="H14" s="16">
        <v>1152889.9158999999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2777978.9278000002</v>
      </c>
      <c r="H15" s="16">
        <v>2401090.8224999998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33827.573199999999</v>
      </c>
      <c r="H16" s="16">
        <v>54671.471100000002</v>
      </c>
      <c r="J16" s="2"/>
    </row>
    <row r="17" spans="2:10" ht="14.45" customHeight="1" x14ac:dyDescent="0.2">
      <c r="B17" s="17" t="s">
        <v>22</v>
      </c>
      <c r="C17" s="8">
        <f>SUM(C9:C15)</f>
        <v>6304270.6582999993</v>
      </c>
      <c r="D17" s="8">
        <f>SUM(D9:D15)</f>
        <v>7390655.8252000008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13421180.0319</v>
      </c>
      <c r="H18" s="18">
        <f>SUM(H9:H16)</f>
        <v>15652831.6722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1627323.8806</v>
      </c>
      <c r="D20" s="7">
        <v>1989937.3825999999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16187955.569399999</v>
      </c>
      <c r="D22" s="7">
        <v>15656661.818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5728822.1914999997</v>
      </c>
      <c r="D23" s="7">
        <v>5779657.7185000004</v>
      </c>
      <c r="E23" s="5"/>
      <c r="F23" s="5" t="s">
        <v>32</v>
      </c>
      <c r="G23" s="7">
        <v>50420437.387699999</v>
      </c>
      <c r="H23" s="16">
        <v>48096269.582099997</v>
      </c>
    </row>
    <row r="24" spans="2:10" ht="14.45" customHeight="1" x14ac:dyDescent="0.2">
      <c r="B24" s="15" t="s">
        <v>33</v>
      </c>
      <c r="C24" s="7">
        <v>1215793.5545000001</v>
      </c>
      <c r="D24" s="7">
        <v>1152628.1488999999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-5924404.0958000002</v>
      </c>
      <c r="D25" s="7">
        <v>-5417965.2912999997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50420437.387699999</v>
      </c>
      <c r="H28" s="18">
        <f>SUM(H21:H26)</f>
        <v>48096269.582099997</v>
      </c>
    </row>
    <row r="29" spans="2:10" ht="14.45" customHeight="1" x14ac:dyDescent="0.2">
      <c r="B29" s="15" t="s">
        <v>41</v>
      </c>
      <c r="C29" s="7">
        <v>5401263.3192999996</v>
      </c>
      <c r="D29" s="7">
        <v>5352496.057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63841617.419599995</v>
      </c>
      <c r="H30" s="19">
        <f>H18+H28</f>
        <v>63749101.254299998</v>
      </c>
    </row>
    <row r="31" spans="2:10" ht="14.45" customHeight="1" x14ac:dyDescent="0.2">
      <c r="B31" s="17" t="s">
        <v>43</v>
      </c>
      <c r="C31" s="8">
        <f>SUM(C20:C27,C29)</f>
        <v>24255398.273199998</v>
      </c>
      <c r="D31" s="8">
        <f>SUM(D20:D27,D29)</f>
        <v>24532059.687399998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30559668.931499995</v>
      </c>
      <c r="D33" s="11">
        <f>D31+D17</f>
        <v>31922715.512599997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-31661591.063900001</v>
      </c>
      <c r="H39" s="13">
        <f>SUM(H40:H44)</f>
        <v>-30206028.317499995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-1737049.9362999999</v>
      </c>
      <c r="H40" s="16">
        <v>-9913157.3837000001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-33811598.040799998</v>
      </c>
      <c r="H41" s="16">
        <v>-24179846.704999998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3887056.9131999998</v>
      </c>
      <c r="H42" s="16">
        <v>3886975.7711999998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f>SUM(G47:G48)</f>
        <v>0</v>
      </c>
      <c r="H46" s="19">
        <f>SUM(H47:H48)</f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-33281948.4879</v>
      </c>
      <c r="H50" s="18">
        <f>+H34+H39+H46</f>
        <v>-31826385.741499994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30559668.931699995</v>
      </c>
      <c r="H52" s="19">
        <f>+H30+H50</f>
        <v>31922715.512800004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2021-03-30T17:16:49Z</cp:lastPrinted>
  <dcterms:created xsi:type="dcterms:W3CDTF">2020-04-30T16:21:10Z</dcterms:created>
  <dcterms:modified xsi:type="dcterms:W3CDTF">2022-04-05T21:03:03Z</dcterms:modified>
</cp:coreProperties>
</file>