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4T2022\EEFF_LGC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34" i="1" l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<sst xmlns="http://schemas.openxmlformats.org/spreadsheetml/2006/main" count="64" uniqueCount="64">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</sst>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G52" sqref="G5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2022</v>
      </c>
      <c r="D6" s="27">
        <v>2021</v>
      </c>
      <c r="E6" s="28"/>
      <c r="F6" s="29" t="s">
        <v>4</v>
      </c>
      <c r="G6" s="27">
        <v>2022</v>
      </c>
      <c r="H6" s="30">
        <v>2021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5989945.3366</v>
      </c>
      <c r="D9" s="7">
        <v>3398090.9079</v>
      </c>
      <c r="E9" s="5"/>
      <c r="F9" s="5" t="s">
        <v>8</v>
      </c>
      <c r="G9" s="7">
        <v>9548172.3526000008</v>
      </c>
      <c r="H9" s="16">
        <v>6259091.6633000001</v>
      </c>
      <c r="J9" s="2"/>
    </row>
    <row r="10" spans="2:10" ht="14.45" customHeight="1" x14ac:dyDescent="0.2">
      <c r="B10" s="15" t="s">
        <v>9</v>
      </c>
      <c r="C10" s="7">
        <v>3117201.0956999999</v>
      </c>
      <c r="D10" s="7">
        <v>1006236.5511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2322009.2337000002</v>
      </c>
      <c r="D11" s="7">
        <v>1884943.1993</v>
      </c>
      <c r="E11" s="5"/>
      <c r="F11" s="5" t="s">
        <v>12</v>
      </c>
      <c r="G11" s="7">
        <v>0</v>
      </c>
      <c r="H11" s="16">
        <v>2E-3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2355555.5562</v>
      </c>
      <c r="H12" s="16">
        <v>2970000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1527314.5799</v>
      </c>
      <c r="H14" s="16">
        <v>1380281.8655999999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347101.46240000002</v>
      </c>
      <c r="H15" s="16">
        <v>2777978.9278000002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28898.756399999998</v>
      </c>
      <c r="H16" s="16">
        <v>33827.573199999999</v>
      </c>
      <c r="J16" s="2"/>
    </row>
    <row r="17" spans="2:10" ht="14.45" customHeight="1" x14ac:dyDescent="0.2">
      <c r="B17" s="17" t="s">
        <v>22</v>
      </c>
      <c r="C17" s="8">
        <f>SUM(C9:C15)</f>
        <v>11444155.665999999</v>
      </c>
      <c r="D17" s="8">
        <f>SUM(D9:D15)</f>
        <v>6304270.6582999993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13807042.707500001</v>
      </c>
      <c r="H18" s="18">
        <f>SUM(H9:H16)</f>
        <v>13421180.0319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1318854.5205000001</v>
      </c>
      <c r="D20" s="7">
        <v>1627323.8806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21924646.248500001</v>
      </c>
      <c r="D22" s="7">
        <v>16187955.569399999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6864837.9430999998</v>
      </c>
      <c r="D23" s="7">
        <v>5728822.1914999997</v>
      </c>
      <c r="E23" s="5"/>
      <c r="F23" s="5" t="s">
        <v>32</v>
      </c>
      <c r="G23" s="7">
        <v>61441918.695699997</v>
      </c>
      <c r="H23" s="16">
        <v>50420437.387699999</v>
      </c>
    </row>
    <row r="24" spans="2:10" ht="14.45" customHeight="1" x14ac:dyDescent="0.2">
      <c r="B24" s="15" t="s">
        <v>33</v>
      </c>
      <c r="C24" s="7">
        <v>1268038.0658</v>
      </c>
      <c r="D24" s="7">
        <v>1215793.5545000001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-6583174.1884000003</v>
      </c>
      <c r="D25" s="7">
        <v>-5924404.0958000002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61441918.695699997</v>
      </c>
      <c r="H28" s="18">
        <f>SUM(H21:H26)</f>
        <v>50420437.387699999</v>
      </c>
    </row>
    <row r="29" spans="2:10" ht="14.45" customHeight="1" x14ac:dyDescent="0.2">
      <c r="B29" s="15" t="s">
        <v>41</v>
      </c>
      <c r="C29" s="7">
        <v>6778915.8009000001</v>
      </c>
      <c r="D29" s="7">
        <v>5401263.3192999996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75248961.403200001</v>
      </c>
      <c r="H30" s="19">
        <f>H18+H28</f>
        <v>63841617.419599995</v>
      </c>
    </row>
    <row r="31" spans="2:10" ht="14.45" customHeight="1" x14ac:dyDescent="0.2">
      <c r="B31" s="17" t="s">
        <v>43</v>
      </c>
      <c r="C31" s="8">
        <f>SUM(C20:C27,C29)</f>
        <v>31590762.244100004</v>
      </c>
      <c r="D31" s="8">
        <f>SUM(D20:D27,D29)</f>
        <v>24255398.273199998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43034917.910100006</v>
      </c>
      <c r="D33" s="11">
        <f>D31+D17</f>
        <v>30559668.931499995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-30593686.069199998</v>
      </c>
      <c r="H39" s="13">
        <f>SUM(H40:H44)</f>
        <v>-31661591.063900001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5396568.7289000005</v>
      </c>
      <c r="H40" s="16">
        <v>-1737049.9362999999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-42873363.726999998</v>
      </c>
      <c r="H41" s="16">
        <v>-33811598.040799998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6883108.9288999997</v>
      </c>
      <c r="H42" s="16">
        <v>3887056.9131999998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-32214043.493199997</v>
      </c>
      <c r="H50" s="18">
        <f>+H34+H39+H46</f>
        <v>-33281948.4879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43034917.910000004</v>
      </c>
      <c r="H52" s="19">
        <f>+H30+H50</f>
        <v>30559668.931699995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2023-01-30T23:12:54Z</dcterms:modified>
</cp:coreProperties>
</file>