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4to Trimestre\03. Reportes IMCO 4to Trimestre\04. Reportes Firmados y Antefirmados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D8" i="1" l="1"/>
  <c r="C8" i="1" l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<sst xmlns="http://schemas.openxmlformats.org/spreadsheetml/2006/main" count="59" uniqueCount="59">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</sst>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zoomScale="80" zoomScaleNormal="8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2023</v>
      </c>
      <c r="D6" s="12">
        <v>2022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34986494.973000005</v>
      </c>
      <c r="D8" s="27">
        <f>SUM(D9:D15)</f>
        <v>32116957.678599998</v>
      </c>
      <c r="E8" s="2"/>
    </row>
    <row r="9" spans="2:14" ht="14.45" customHeight="1" x14ac:dyDescent="0.2">
      <c r="B9" s="16" t="s">
        <v>5</v>
      </c>
      <c r="C9" s="4">
        <v>18481234.2159</v>
      </c>
      <c r="D9" s="14">
        <v>14986814.6326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8217202.0705000004</v>
      </c>
      <c r="D12" s="14">
        <v>7766407.5241999999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535102.37899999996</v>
      </c>
      <c r="D13" s="14">
        <v>336736.04989999998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7752956.3075999999</v>
      </c>
      <c r="D14" s="14">
        <v>9026999.4718999993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108197803.68799999</v>
      </c>
      <c r="D16" s="15">
        <f>SUM(D17:D18)</f>
        <v>93728542.258100003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108197803.68799999</v>
      </c>
      <c r="D17" s="14">
        <v>93682253.022100002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46289.235999999997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418040.98190000001</v>
      </c>
      <c r="D19" s="15">
        <f>SUM(D20:D24)</f>
        <v>458762.11249999999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397649.97940000001</v>
      </c>
      <c r="D20" s="14">
        <v>391468.31689999998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20391.002499999999</v>
      </c>
      <c r="D24" s="14">
        <v>67293.795599999998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143602339.64290002</v>
      </c>
      <c r="D26" s="15">
        <f>D8+D16+D19</f>
        <v>126304262.0492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31108972.468800001</v>
      </c>
      <c r="D29" s="15">
        <f>SUM(D30:D32)</f>
        <v>27384255.197299998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24331462.608600002</v>
      </c>
      <c r="D30" s="14">
        <v>22037739.295499999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1601104.5321</v>
      </c>
      <c r="D31" s="14">
        <v>1279489.4546000001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5176405.3280999996</v>
      </c>
      <c r="D32" s="14">
        <v>4067026.4471999998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47146926.596199989</v>
      </c>
      <c r="D33" s="15">
        <f>SUM(D34:D42)</f>
        <v>41231810.090100005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34935233.140699998</v>
      </c>
      <c r="D34" s="14">
        <v>30021676.375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7854575.0558000002</v>
      </c>
      <c r="D35" s="14">
        <v>7235551.1339999996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92792.970300000001</v>
      </c>
      <c r="D36" s="14">
        <v>71682.925099999993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1272480.9269000001</v>
      </c>
      <c r="D37" s="14">
        <v>1201418.1947999999</v>
      </c>
      <c r="E37" s="2"/>
      <c r="H37" s="25"/>
      <c r="I37" s="25"/>
      <c r="L37" s="6"/>
      <c r="M37" s="6"/>
      <c r="N37" s="6"/>
    </row>
    <row r="38" spans="2:14" ht="14.45" customHeight="1" x14ac:dyDescent="0.2">
      <c r="B38" s="23" t="s">
        <v>31</v>
      </c>
      <c r="C38" s="24">
        <v>2988861.8207</v>
      </c>
      <c r="D38" s="22">
        <v>2698555.8566999999</v>
      </c>
      <c r="E38" s="2"/>
      <c r="H38" s="25"/>
      <c r="I38" s="25"/>
      <c r="L38" s="6"/>
      <c r="M38" s="6"/>
      <c r="N38" s="6"/>
    </row>
    <row r="39" spans="2:14" ht="14.45" customHeight="1" x14ac:dyDescent="0.2">
      <c r="B39" s="16" t="s">
        <v>32</v>
      </c>
      <c r="C39" s="4">
        <v>0</v>
      </c>
      <c r="D39" s="14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2982.6817999999998</v>
      </c>
      <c r="D41" s="14">
        <v>2925.6044999999999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55711966.259100005</v>
      </c>
      <c r="D43" s="15">
        <f>SUM(D44:D46)</f>
        <v>49062905.529799998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13299396.710200001</v>
      </c>
      <c r="D44" s="14">
        <v>11424519.378599999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34211575.370899998</v>
      </c>
      <c r="D45" s="14">
        <v>30499996.8629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8200994.1780000003</v>
      </c>
      <c r="D46" s="14">
        <v>7138389.2883000001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7991481.4301000005</v>
      </c>
      <c r="D47" s="15">
        <f>SUM(D48:D52)</f>
        <v>5110748.4101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7956866.5283000004</v>
      </c>
      <c r="D48" s="14">
        <v>4931515.0088999998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4918.3999999999996</v>
      </c>
      <c r="D49" s="14">
        <v>24677.731299999999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25261.2775</v>
      </c>
      <c r="D50" s="14">
        <v>26601.175599999999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4435.2242999999999</v>
      </c>
      <c r="D51" s="14">
        <v>127954.49430000001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3937484.0179000003</v>
      </c>
      <c r="D53" s="15">
        <f>SUM(D54:D57)</f>
        <v>-1276019.6835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1060363.9779000001</v>
      </c>
      <c r="D54" s="14">
        <v>802171.3602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2808642.2856000001</v>
      </c>
      <c r="D55" s="14">
        <v>-2430877.4654000001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68477.754400000005</v>
      </c>
      <c r="D57" s="14">
        <v>352686.42170000001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145896830.7721</v>
      </c>
      <c r="D61" s="15">
        <f>D58+D53+D47+D43+D33+D29</f>
        <v>121513699.54380001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-2294491.1291999817</v>
      </c>
      <c r="D63" s="15">
        <f>D26-D61</f>
        <v>4790562.5053999871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2021-05-25T17:08:38Z</cp:lastPrinted>
  <dcterms:created xsi:type="dcterms:W3CDTF">2020-04-30T16:01:19Z</dcterms:created>
  <dcterms:modified xsi:type="dcterms:W3CDTF">2024-02-06T18:56:29Z</dcterms:modified>
</cp:coreProperties>
</file>