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16\Reportes LDF\LDF CP2016\Finales\Finales Ajuste Modificado AGO.04.2017\"/>
    </mc:Choice>
  </mc:AlternateContent>
  <bookViews>
    <workbookView xWindow="0" yWindow="0" windowWidth="23040" windowHeight="9384"/>
  </bookViews>
  <sheets>
    <sheet name="Report" sheetId="1" r:id="rId1"/>
  </sheets>
  <definedNames>
    <definedName name="_xlnm.Print_Area" localSheetId="0">Report!$A$1:$E$82</definedName>
  </definedNames>
  <calcPr calcId="152511"/>
</workbook>
</file>

<file path=xl/calcChain.xml><?xml version="1.0" encoding="utf-8"?>
<calcChain xmlns="http://schemas.openxmlformats.org/spreadsheetml/2006/main">
  <c r="C23" i="1" l="1"/>
  <c r="C28" i="1"/>
  <c r="C34" i="1" s="1"/>
  <c r="C54" i="1"/>
  <c r="D47" i="1" l="1"/>
  <c r="E47" i="1"/>
  <c r="D49" i="1"/>
  <c r="E49" i="1"/>
  <c r="D51" i="1"/>
  <c r="E51" i="1"/>
  <c r="D52" i="1"/>
  <c r="D53" i="1" s="1"/>
  <c r="D54" i="1" s="1"/>
  <c r="E52" i="1"/>
  <c r="E53" i="1" s="1"/>
  <c r="E54" i="1" s="1"/>
  <c r="C52" i="1"/>
  <c r="C51" i="1"/>
  <c r="C49" i="1"/>
  <c r="C47" i="1"/>
  <c r="C53" i="1" s="1"/>
  <c r="D37" i="1"/>
  <c r="E37" i="1"/>
  <c r="D39" i="1"/>
  <c r="D38" i="1" s="1"/>
  <c r="E39" i="1"/>
  <c r="E38" i="1" s="1"/>
  <c r="D40" i="1"/>
  <c r="E40" i="1"/>
  <c r="D41" i="1"/>
  <c r="E41" i="1"/>
  <c r="D42" i="1"/>
  <c r="E42" i="1"/>
  <c r="C42" i="1"/>
  <c r="C41" i="1"/>
  <c r="C40" i="1"/>
  <c r="C39" i="1"/>
  <c r="C38" i="1" s="1"/>
  <c r="C37" i="1"/>
  <c r="C43" i="1" s="1"/>
  <c r="C44" i="1" s="1"/>
  <c r="E31" i="1"/>
  <c r="D31" i="1"/>
  <c r="C31" i="1"/>
  <c r="E28" i="1"/>
  <c r="E34" i="1" s="1"/>
  <c r="D28" i="1"/>
  <c r="E22" i="1"/>
  <c r="D22" i="1"/>
  <c r="C22" i="1"/>
  <c r="C25" i="1" s="1"/>
  <c r="E14" i="1"/>
  <c r="D14" i="1"/>
  <c r="C14" i="1"/>
  <c r="E11" i="1"/>
  <c r="D11" i="1"/>
  <c r="C11" i="1"/>
  <c r="D7" i="1"/>
  <c r="E7" i="1"/>
  <c r="E17" i="1" s="1"/>
  <c r="E18" i="1" s="1"/>
  <c r="E19" i="1" s="1"/>
  <c r="E25" i="1" s="1"/>
  <c r="C7" i="1"/>
  <c r="C17" i="1" l="1"/>
  <c r="C18" i="1" s="1"/>
  <c r="C19" i="1" s="1"/>
  <c r="D17" i="1"/>
  <c r="D18" i="1" s="1"/>
  <c r="D19" i="1" s="1"/>
  <c r="D25" i="1" s="1"/>
  <c r="D34" i="1"/>
  <c r="D43" i="1"/>
  <c r="D44" i="1" s="1"/>
  <c r="E43" i="1"/>
  <c r="E44" i="1" s="1"/>
</calcChain>
</file>

<file path=xl/sharedStrings.xml><?xml version="1.0" encoding="utf-8"?>
<sst xmlns="http://schemas.openxmlformats.org/spreadsheetml/2006/main" count="67" uniqueCount="40">
  <si>
    <t>GOBIERNO DEL ESTADO DE NUEVO LEON</t>
  </si>
  <si>
    <t>Balance Presupuestario - LDF</t>
  </si>
  <si>
    <t>Del 01 de enero al 31 de diciembre del 2016</t>
  </si>
  <si>
    <t>(En pesos)</t>
  </si>
  <si>
    <t>Concepto</t>
  </si>
  <si>
    <t>Devengado</t>
  </si>
  <si>
    <t>A. INGRESOS TOTALES</t>
  </si>
  <si>
    <t>A1. INGRESOS DE LIBRE DISPOSICIÓN</t>
  </si>
  <si>
    <t>A2. TRANSFERENCIAS FEDERALES ETIQUETADAS</t>
  </si>
  <si>
    <t>A3. FINANCIAMIENTO NETO</t>
  </si>
  <si>
    <t>B. EGRESOS PRESUPUESTALES</t>
  </si>
  <si>
    <t>B1. GASTO NO ETIQUETADO (SIN INCLUIR AMORTIZACIÓN DE LA DEUDA PÚBLICA)</t>
  </si>
  <si>
    <t>B2. GASTO ETIQUETADO (SIN INCLUIR AMORTIZACIÓN DE LA DEUDA PÚBLICA)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</si>
  <si>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</si>
  <si>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</si>
  <si>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</si>
  <si>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</si>
  <si>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</si>
  <si>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</si>
  <si>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E. INTERESES, COMISIONES Y GASTOS DE LA DEUDA</t>
  </si>
  <si>
    <t>E1. INTERESES, COMISIONES Y GASTOS DE LA DEUDA CON GASTO NO ETIQUETADO</t>
  </si>
  <si>
    <t>E2. INTERESES, COMISIONES Y GASTOS DE LA DEUDA CON GASTO ETIQUETADO</t>
  </si>
  <si>
    <t>IV.  BALANCE PRIMARIO</t>
  </si>
  <si>
    <t>F. FINANCIAMIENTO</t>
  </si>
  <si>
    <t>F1. FINANCIAMIENTO CON FUENTE DE PAGO DE INGRESOS DE LIBRE DISPOSICIÓN</t>
  </si>
  <si>
    <t>F2. FINANCIAMIENTO CON FUENTE DE PAGO DE TRANSFERENCIAS FEDERALES ETIQUETADAS</t>
  </si>
  <si>
    <t>G. AMORTIZACIÓN DE LA DEUDA</t>
  </si>
  <si>
    <t>G1. AMORTIZACIÓN DE LA DEUDA PÚBLICA CON GASTO NO ETIQUETADO</t>
  </si>
  <si>
    <t>G2.  AMORTIZACIÓN DE LA DEUDA PÚBLICA CON GASTO ETIQUETADO</t>
  </si>
  <si>
    <t>A1. INGRESOS DE LIBRE DISPOSICIÓN</t>
  </si>
  <si>
    <t>A3.1 FINANCIAMIENTO NETO CON FUENTE DE PAGO DE INGRESOS DE LIBRE DISPOSICIÓN</t>
  </si>
  <si>
    <t>B1. GASTO ETIQUETADO (SIN INCLUIR AMORTIZACIÓN DE LA DEUDA PÚBLICA)</t>
  </si>
  <si>
    <t>V. BALANCE PRESUPUESTARIO DE RECURSOS DISPONIBLES</t>
  </si>
  <si>
    <t>VI. BALANCE PRESUPUESTARIO DE RECURSOS DISPONIBLES SIN FINANCIAMIENTO NETO</t>
  </si>
  <si>
    <t>A3.2 FINANCIAMIENTO NETO CON FUENTE DE PAGO DE TRANSFERENCIAS FEDERALES ETIQUETADAS</t>
  </si>
  <si>
    <t>VII. BALANCE PRESUPUESTARIO DE RECURSOS  ETIQUETADOS</t>
  </si>
  <si>
    <t>VIII. BALANCE PRESUSPUESTARIO DE RECURSOS ETIQUETADOS SIN FINANCIAMIENTO NETO</t>
  </si>
  <si>
    <t>Estimado /   Aprobado</t>
  </si>
  <si>
    <t>Recaudado / Pagado</t>
  </si>
  <si>
    <t>1/ La información de Egresos Presupuestales B1 y B2 no incorpora  pagos sobre adeudos de ejercicios fiscales anteriores al 1T 2017 al no ser presupuestales.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</si>
</sst>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0"/>
      <color rgb="FF000000"/>
      <name val="Arial"/>
      <charset val="1"/>
    </font>
    <font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F79646"/>
      </bottom>
      <diagonal/>
    </border>
  </borders>
  <cellStyleXfs count="1">
    <xf numFmtId="0" fontId="0" fillId="0" borderId="0">
      <alignment horizontal="left" vertical="top"/>
    </xf>
  </cellStyleXfs>
  <cellXfs count="26">
    <xf numFmtId="0" fontId="1" fillId="0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164" fontId="6" fillId="2" borderId="0" xfId="0" applyNumberFormat="1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164" fontId="1" fillId="2" borderId="0" xfId="0" applyNumberFormat="1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right" vertical="center" wrapText="1"/>
    </xf>
    <xf numFmtId="164" fontId="7" fillId="2" borderId="0" xfId="0" applyNumberFormat="1" applyFont="1" applyFill="1" applyAlignment="1" applyProtection="1">
      <alignment horizontal="right" vertical="center"/>
    </xf>
    <xf numFmtId="0" fontId="8" fillId="2" borderId="0" xfId="0" applyFont="1" applyFill="1" applyAlignment="1" applyProtection="1">
      <alignment horizontal="left" vertical="center"/>
    </xf>
    <xf numFmtId="164" fontId="8" fillId="2" borderId="0" xfId="0" applyNumberFormat="1" applyFont="1" applyFill="1" applyAlignment="1" applyProtection="1">
      <alignment horizontal="right" vertical="center"/>
    </xf>
    <xf numFmtId="0" fontId="8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horizontal="left" vertical="top"/>
    </xf>
    <xf numFmtId="0" fontId="10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left" vertical="top"/>
    </xf>
    <xf numFmtId="164" fontId="10" fillId="2" borderId="0" xfId="0" applyNumberFormat="1" applyFont="1" applyFill="1" applyAlignment="1" applyProtection="1">
      <alignment horizontal="right" vertical="center"/>
    </xf>
    <xf numFmtId="164" fontId="5" fillId="2" borderId="0" xfId="0" applyNumberFormat="1" applyFont="1" applyFill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top"/>
    </xf>
    <xf numFmtId="0" fontId="11" fillId="2" borderId="0" xfId="0" applyFont="1" applyFill="1" applyAlignment="1" applyProtection="1">
      <alignment horizontal="left" vertical="top"/>
    </xf>
    <xf numFmtId="164" fontId="5" fillId="2" borderId="0" xfId="0" applyNumberFormat="1" applyFont="1" applyFill="1" applyAlignment="1" applyProtection="1">
      <alignment horizontal="right" vertical="top"/>
    </xf>
    <xf numFmtId="0" fontId="6" fillId="2" borderId="0" xfId="0" applyFont="1" applyFill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FF"/>
      <rgbColor rgb="00000000"/>
      <rgbColor rgb="00FFFF1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258414</xdr:colOff>
      <xdr:row>0</xdr:row>
      <xdr:rowOff>39756</xdr:rowOff>
    </xdr:from>
    <xdr:to>
      <xdr:col>4</xdr:col>
      <xdr:colOff>919652</xdr:colOff>
      <xdr:row>3</xdr:row>
      <xdr:rowOff>178240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E18E3DFD-0828-4279-8B0C-211256590C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3" t="25778" r="40001" b="15852"/>
        <a:stretch/>
      </xdr:blipFill>
      <xdr:spPr bwMode="auto">
        <a:xfrm>
          <a:off x="8355492" y="39756"/>
          <a:ext cx="661238" cy="695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3326296</xdr:colOff>
      <xdr:row>62</xdr:row>
      <xdr:rowOff>106018</xdr:rowOff>
    </xdr:from>
    <xdr:to>
      <xdr:col>2</xdr:col>
      <xdr:colOff>596348</xdr:colOff>
      <xdr:row>64</xdr:row>
      <xdr:rowOff>183324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xmlns="" id="{906B8CE0-1F8E-407E-93AC-5651DE264A8D}"/>
            </a:ext>
          </a:extLst>
        </xdr:cNvPr>
        <xdr:cNvSpPr txBox="1"/>
      </xdr:nvSpPr>
      <xdr:spPr>
        <a:xfrm>
          <a:off x="3770244" y="11873948"/>
          <a:ext cx="3081130" cy="461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Lic. Carlos Alberto Garza Ibarra</a:t>
          </a:r>
          <a:br>
            <a:rPr lang="es-MX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Secretario de Finanzas y Tesorero General del Estado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showOutlineSymbols="0" topLeftCell="A16" zoomScale="115" zoomScaleNormal="115" workbookViewId="0">
      <selection activeCell="C23" sqref="C23"/>
    </sheetView>
  </sheetViews>
  <sheetFormatPr baseColWidth="10" defaultColWidth="8.88671875" defaultRowHeight="10.199999999999999" x14ac:dyDescent="0.25"/>
  <cols>
    <col min="1" max="1" width="6.44140625" style="22" customWidth="1"/>
    <col min="2" max="2" width="84.77734375" style="9" customWidth="1"/>
    <col min="3" max="5" width="13.44140625" style="9" customWidth="1"/>
    <col min="6" max="16" width="9.21875" style="22" customWidth="1"/>
    <col min="17" max="17" width="1.5546875" style="22" bestFit="1" customWidth="1"/>
    <col min="18" max="16384" width="8.88671875" style="22"/>
  </cols>
  <sheetData>
    <row r="1" spans="2:5" ht="14.4" customHeight="1" x14ac:dyDescent="0.25">
      <c r="B1" s="1" t="s">
        <v>0</v>
      </c>
      <c r="C1" s="2"/>
      <c r="D1" s="2"/>
      <c r="E1" s="2"/>
    </row>
    <row r="2" spans="2:5" ht="14.4" customHeight="1" x14ac:dyDescent="0.25">
      <c r="B2" s="3" t="s">
        <v>1</v>
      </c>
      <c r="C2" s="2"/>
      <c r="D2" s="4"/>
      <c r="E2" s="2"/>
    </row>
    <row r="3" spans="2:5" ht="14.4" customHeight="1" x14ac:dyDescent="0.25">
      <c r="B3" s="5" t="s">
        <v>2</v>
      </c>
      <c r="C3" s="4"/>
      <c r="D3" s="4"/>
      <c r="E3" s="2"/>
    </row>
    <row r="4" spans="2:5" ht="14.4" customHeight="1" thickBot="1" x14ac:dyDescent="0.3">
      <c r="B4" s="6" t="s">
        <v>3</v>
      </c>
      <c r="C4" s="7"/>
      <c r="D4" s="7"/>
      <c r="E4" s="8"/>
    </row>
    <row r="5" spans="2:5" ht="14.4" customHeight="1" thickTop="1" x14ac:dyDescent="0.25">
      <c r="D5" s="10"/>
    </row>
    <row r="6" spans="2:5" ht="24" x14ac:dyDescent="0.25">
      <c r="B6" s="11" t="s">
        <v>4</v>
      </c>
      <c r="C6" s="12" t="s">
        <v>37</v>
      </c>
      <c r="D6" s="12" t="s">
        <v>5</v>
      </c>
      <c r="E6" s="12" t="s">
        <v>38</v>
      </c>
    </row>
    <row r="7" spans="2:5" ht="14.4" customHeight="1" x14ac:dyDescent="0.25">
      <c r="B7" s="11" t="s">
        <v>6</v>
      </c>
      <c r="C7" s="13">
        <f>SUBTOTAL(9,C8:C10)</f>
        <v>77077411182.729996</v>
      </c>
      <c r="D7" s="13">
        <f t="shared" ref="D7:E7" si="0">SUBTOTAL(9,D8:D10)</f>
        <v>80705811289.740005</v>
      </c>
      <c r="E7" s="13">
        <f t="shared" si="0"/>
        <v>80705811289.740005</v>
      </c>
    </row>
    <row r="8" spans="2:5" ht="14.4" customHeight="1" x14ac:dyDescent="0.25">
      <c r="B8" s="14" t="s">
        <v>7</v>
      </c>
      <c r="C8" s="15">
        <v>43482128625</v>
      </c>
      <c r="D8" s="15">
        <v>50260779458</v>
      </c>
      <c r="E8" s="15">
        <v>50260779458</v>
      </c>
    </row>
    <row r="9" spans="2:5" ht="14.4" customHeight="1" x14ac:dyDescent="0.25">
      <c r="B9" s="14" t="s">
        <v>8</v>
      </c>
      <c r="C9" s="15">
        <v>32613453965</v>
      </c>
      <c r="D9" s="15">
        <v>30187965013</v>
      </c>
      <c r="E9" s="15">
        <v>30187965013</v>
      </c>
    </row>
    <row r="10" spans="2:5" ht="14.4" customHeight="1" x14ac:dyDescent="0.25">
      <c r="B10" s="14" t="s">
        <v>9</v>
      </c>
      <c r="C10" s="15">
        <v>981828592.73000002</v>
      </c>
      <c r="D10" s="15">
        <v>257066818.74000001</v>
      </c>
      <c r="E10" s="15">
        <v>257066818.74000001</v>
      </c>
    </row>
    <row r="11" spans="2:5" ht="14.4" customHeight="1" x14ac:dyDescent="0.25">
      <c r="B11" s="11" t="s">
        <v>10</v>
      </c>
      <c r="C11" s="13">
        <f>SUBTOTAL(9,C12:C13)</f>
        <v>77077411183.419998</v>
      </c>
      <c r="D11" s="13">
        <f>SUBTOTAL(9,D12:D13)</f>
        <v>81469272588.779999</v>
      </c>
      <c r="E11" s="13">
        <f>SUBTOTAL(9,E12:E13)</f>
        <v>79713294442.709991</v>
      </c>
    </row>
    <row r="12" spans="2:5" ht="14.4" customHeight="1" x14ac:dyDescent="0.25">
      <c r="B12" s="14" t="s">
        <v>11</v>
      </c>
      <c r="C12" s="15">
        <v>41966602635.089996</v>
      </c>
      <c r="D12" s="15">
        <v>43652240474.800003</v>
      </c>
      <c r="E12" s="15">
        <v>42128504278.75</v>
      </c>
    </row>
    <row r="13" spans="2:5" ht="14.4" customHeight="1" x14ac:dyDescent="0.25">
      <c r="B13" s="14" t="s">
        <v>12</v>
      </c>
      <c r="C13" s="15">
        <v>35110808548.330002</v>
      </c>
      <c r="D13" s="15">
        <v>37817032113.980003</v>
      </c>
      <c r="E13" s="15">
        <v>37584790163.959999</v>
      </c>
    </row>
    <row r="14" spans="2:5" ht="14.4" customHeight="1" x14ac:dyDescent="0.25">
      <c r="B14" s="11" t="s">
        <v>13</v>
      </c>
      <c r="C14" s="13">
        <f>C15+C16</f>
        <v>0</v>
      </c>
      <c r="D14" s="13">
        <f>D15+D16</f>
        <v>0</v>
      </c>
      <c r="E14" s="13">
        <f>E15+E16</f>
        <v>0</v>
      </c>
    </row>
    <row r="15" spans="2:5" ht="14.4" customHeight="1" x14ac:dyDescent="0.25">
      <c r="B15" s="14" t="s">
        <v>14</v>
      </c>
      <c r="C15" s="15">
        <v>0</v>
      </c>
      <c r="D15" s="15">
        <v>0</v>
      </c>
      <c r="E15" s="15">
        <v>0</v>
      </c>
    </row>
    <row r="16" spans="2:5" ht="14.4" customHeight="1" x14ac:dyDescent="0.25">
      <c r="B16" s="14" t="s">
        <v>15</v>
      </c>
      <c r="C16" s="15">
        <v>0</v>
      </c>
      <c r="D16" s="15">
        <v>0</v>
      </c>
      <c r="E16" s="15">
        <v>0</v>
      </c>
    </row>
    <row r="17" spans="2:5" ht="14.4" customHeight="1" x14ac:dyDescent="0.25">
      <c r="B17" s="11" t="s">
        <v>16</v>
      </c>
      <c r="C17" s="13">
        <f>C7-C11+C14</f>
        <v>-0.69000244140625</v>
      </c>
      <c r="D17" s="13">
        <f>D7-D11+D14</f>
        <v>-763461299.03999329</v>
      </c>
      <c r="E17" s="13">
        <f>E7-E11+E14</f>
        <v>992516847.03001404</v>
      </c>
    </row>
    <row r="18" spans="2:5" ht="14.4" customHeight="1" x14ac:dyDescent="0.25">
      <c r="B18" s="11" t="s">
        <v>17</v>
      </c>
      <c r="C18" s="13">
        <f>C17-C10</f>
        <v>-981828593.42000246</v>
      </c>
      <c r="D18" s="13">
        <f>D17-D10</f>
        <v>-1020528117.7799933</v>
      </c>
      <c r="E18" s="13">
        <f>E17-E10</f>
        <v>735450028.29001403</v>
      </c>
    </row>
    <row r="19" spans="2:5" ht="14.4" customHeight="1" x14ac:dyDescent="0.25">
      <c r="B19" s="11" t="s">
        <v>18</v>
      </c>
      <c r="C19" s="13">
        <f>C18-C14</f>
        <v>-981828593.42000246</v>
      </c>
      <c r="D19" s="13">
        <f>D18-D14</f>
        <v>-1020528117.7799933</v>
      </c>
      <c r="E19" s="13">
        <f>E18-E14</f>
        <v>735450028.29001403</v>
      </c>
    </row>
    <row r="20" spans="2:5" ht="14.4" customHeight="1" x14ac:dyDescent="0.25">
      <c r="B20" s="14"/>
      <c r="C20" s="16"/>
      <c r="D20" s="16"/>
      <c r="E20" s="16"/>
    </row>
    <row r="21" spans="2:5" ht="24" x14ac:dyDescent="0.25">
      <c r="B21" s="11" t="s">
        <v>4</v>
      </c>
      <c r="C21" s="12" t="s">
        <v>37</v>
      </c>
      <c r="D21" s="12" t="s">
        <v>5</v>
      </c>
      <c r="E21" s="12" t="s">
        <v>38</v>
      </c>
    </row>
    <row r="22" spans="2:5" ht="14.4" customHeight="1" x14ac:dyDescent="0.25">
      <c r="B22" s="11" t="s">
        <v>19</v>
      </c>
      <c r="C22" s="13">
        <f>SUBTOTAL(9,C23:C24)</f>
        <v>3088092426.4000001</v>
      </c>
      <c r="D22" s="13">
        <f>SUBTOTAL(9,D23:D24)</f>
        <v>3567067736.6900001</v>
      </c>
      <c r="E22" s="13">
        <f>SUBTOTAL(9,E23:E24)</f>
        <v>3567067736.6900001</v>
      </c>
    </row>
    <row r="23" spans="2:5" ht="14.4" customHeight="1" x14ac:dyDescent="0.25">
      <c r="B23" s="14" t="s">
        <v>20</v>
      </c>
      <c r="C23" s="15">
        <f>2817059258.4*0+3088092426.4</f>
        <v>3088092426.4000001</v>
      </c>
      <c r="D23" s="15">
        <v>3567067736.6900001</v>
      </c>
      <c r="E23" s="15">
        <v>3567067736.6900001</v>
      </c>
    </row>
    <row r="24" spans="2:5" ht="14.4" customHeight="1" x14ac:dyDescent="0.25">
      <c r="B24" s="14" t="s">
        <v>21</v>
      </c>
      <c r="C24" s="15">
        <v>0</v>
      </c>
      <c r="D24" s="15">
        <v>0</v>
      </c>
      <c r="E24" s="15">
        <v>0</v>
      </c>
    </row>
    <row r="25" spans="2:5" ht="14.4" customHeight="1" x14ac:dyDescent="0.25">
      <c r="B25" s="11" t="s">
        <v>22</v>
      </c>
      <c r="C25" s="13">
        <f>C19+C22</f>
        <v>2106263832.9799976</v>
      </c>
      <c r="D25" s="13">
        <f>D19+D22</f>
        <v>2546539618.9100065</v>
      </c>
      <c r="E25" s="13">
        <f>E19+E22</f>
        <v>4302517764.9800138</v>
      </c>
    </row>
    <row r="26" spans="2:5" ht="14.4" customHeight="1" x14ac:dyDescent="0.25">
      <c r="B26" s="14"/>
      <c r="C26" s="16"/>
      <c r="D26" s="16"/>
      <c r="E26" s="16"/>
    </row>
    <row r="27" spans="2:5" ht="24" x14ac:dyDescent="0.25">
      <c r="B27" s="11" t="s">
        <v>4</v>
      </c>
      <c r="C27" s="12" t="s">
        <v>37</v>
      </c>
      <c r="D27" s="12" t="s">
        <v>5</v>
      </c>
      <c r="E27" s="12" t="s">
        <v>38</v>
      </c>
    </row>
    <row r="28" spans="2:5" ht="14.4" customHeight="1" x14ac:dyDescent="0.25">
      <c r="B28" s="11" t="s">
        <v>23</v>
      </c>
      <c r="C28" s="13">
        <f>C29+C30</f>
        <v>981828592.73000002</v>
      </c>
      <c r="D28" s="13">
        <f>D29+D30</f>
        <v>11030776351.030001</v>
      </c>
      <c r="E28" s="13">
        <f>E29+E30</f>
        <v>11030776351.030001</v>
      </c>
    </row>
    <row r="29" spans="2:5" ht="14.4" customHeight="1" x14ac:dyDescent="0.25">
      <c r="B29" s="14" t="s">
        <v>24</v>
      </c>
      <c r="C29" s="15">
        <v>981828592.73000002</v>
      </c>
      <c r="D29" s="15">
        <v>11030776351.030001</v>
      </c>
      <c r="E29" s="15">
        <v>11030776351.030001</v>
      </c>
    </row>
    <row r="30" spans="2:5" ht="14.4" customHeight="1" x14ac:dyDescent="0.25">
      <c r="B30" s="14" t="s">
        <v>25</v>
      </c>
      <c r="C30" s="15">
        <v>0</v>
      </c>
      <c r="D30" s="15">
        <v>0</v>
      </c>
      <c r="E30" s="15">
        <v>0</v>
      </c>
    </row>
    <row r="31" spans="2:5" ht="14.4" customHeight="1" x14ac:dyDescent="0.25">
      <c r="B31" s="11" t="s">
        <v>26</v>
      </c>
      <c r="C31" s="13">
        <f>C32+C33</f>
        <v>0</v>
      </c>
      <c r="D31" s="13">
        <f>D32+D33</f>
        <v>10773709532.290001</v>
      </c>
      <c r="E31" s="13">
        <f>E32+E33</f>
        <v>10773709532.290001</v>
      </c>
    </row>
    <row r="32" spans="2:5" ht="14.4" customHeight="1" x14ac:dyDescent="0.25">
      <c r="B32" s="14" t="s">
        <v>27</v>
      </c>
      <c r="C32" s="15">
        <v>0</v>
      </c>
      <c r="D32" s="15">
        <v>10773709532.290001</v>
      </c>
      <c r="E32" s="15">
        <v>10773709532.290001</v>
      </c>
    </row>
    <row r="33" spans="2:14" ht="14.4" customHeight="1" x14ac:dyDescent="0.25">
      <c r="B33" s="14" t="s">
        <v>28</v>
      </c>
      <c r="C33" s="15">
        <v>0</v>
      </c>
      <c r="D33" s="15">
        <v>0</v>
      </c>
      <c r="E33" s="15">
        <v>0</v>
      </c>
    </row>
    <row r="34" spans="2:14" ht="14.4" customHeight="1" x14ac:dyDescent="0.25">
      <c r="B34" s="11" t="s">
        <v>9</v>
      </c>
      <c r="C34" s="13">
        <f>C28-C31</f>
        <v>981828592.73000002</v>
      </c>
      <c r="D34" s="13">
        <f>D28-D31</f>
        <v>257066818.73999977</v>
      </c>
      <c r="E34" s="13">
        <f>E28-E31</f>
        <v>257066818.73999977</v>
      </c>
      <c r="F34" s="24"/>
    </row>
    <row r="35" spans="2:14" ht="14.4" customHeight="1" x14ac:dyDescent="0.25">
      <c r="B35" s="14"/>
      <c r="C35" s="16"/>
      <c r="D35" s="16"/>
      <c r="E35" s="16"/>
    </row>
    <row r="36" spans="2:14" ht="24" x14ac:dyDescent="0.25">
      <c r="B36" s="11" t="s">
        <v>4</v>
      </c>
      <c r="C36" s="12" t="s">
        <v>37</v>
      </c>
      <c r="D36" s="12" t="s">
        <v>5</v>
      </c>
      <c r="E36" s="12" t="s">
        <v>38</v>
      </c>
    </row>
    <row r="37" spans="2:14" ht="14.4" customHeight="1" x14ac:dyDescent="0.25">
      <c r="B37" s="14" t="s">
        <v>29</v>
      </c>
      <c r="C37" s="15">
        <f>C8</f>
        <v>43482128625</v>
      </c>
      <c r="D37" s="15">
        <f t="shared" ref="D37:E37" si="1">D8</f>
        <v>50260779458</v>
      </c>
      <c r="E37" s="15">
        <f t="shared" si="1"/>
        <v>50260779458</v>
      </c>
    </row>
    <row r="38" spans="2:14" ht="14.4" customHeight="1" x14ac:dyDescent="0.25">
      <c r="B38" s="14" t="s">
        <v>30</v>
      </c>
      <c r="C38" s="15">
        <f>C39-C40</f>
        <v>981828592.73000002</v>
      </c>
      <c r="D38" s="15">
        <f t="shared" ref="D38:E38" si="2">D39-D40</f>
        <v>257066818.73999977</v>
      </c>
      <c r="E38" s="15">
        <f t="shared" si="2"/>
        <v>257066818.73999977</v>
      </c>
    </row>
    <row r="39" spans="2:14" ht="14.4" customHeight="1" x14ac:dyDescent="0.25">
      <c r="B39" s="14" t="s">
        <v>24</v>
      </c>
      <c r="C39" s="15">
        <f>C29</f>
        <v>981828592.73000002</v>
      </c>
      <c r="D39" s="15">
        <f t="shared" ref="D39:E39" si="3">D29</f>
        <v>11030776351.030001</v>
      </c>
      <c r="E39" s="15">
        <f t="shared" si="3"/>
        <v>11030776351.030001</v>
      </c>
    </row>
    <row r="40" spans="2:14" ht="14.4" customHeight="1" x14ac:dyDescent="0.25">
      <c r="B40" s="14" t="s">
        <v>27</v>
      </c>
      <c r="C40" s="15">
        <f>C32</f>
        <v>0</v>
      </c>
      <c r="D40" s="15">
        <f t="shared" ref="D40:E40" si="4">D32</f>
        <v>10773709532.290001</v>
      </c>
      <c r="E40" s="15">
        <f t="shared" si="4"/>
        <v>10773709532.290001</v>
      </c>
    </row>
    <row r="41" spans="2:14" ht="14.4" customHeight="1" x14ac:dyDescent="0.25">
      <c r="B41" s="14" t="s">
        <v>31</v>
      </c>
      <c r="C41" s="15">
        <f>C12</f>
        <v>41966602635.089996</v>
      </c>
      <c r="D41" s="15">
        <f t="shared" ref="D41:E41" si="5">D12</f>
        <v>43652240474.800003</v>
      </c>
      <c r="E41" s="15">
        <f t="shared" si="5"/>
        <v>42128504278.75</v>
      </c>
    </row>
    <row r="42" spans="2:14" ht="14.4" customHeight="1" x14ac:dyDescent="0.25">
      <c r="B42" s="14" t="s">
        <v>14</v>
      </c>
      <c r="C42" s="15">
        <f>C15</f>
        <v>0</v>
      </c>
      <c r="D42" s="15">
        <f t="shared" ref="D42:E42" si="6">D15</f>
        <v>0</v>
      </c>
      <c r="E42" s="15">
        <f t="shared" si="6"/>
        <v>0</v>
      </c>
    </row>
    <row r="43" spans="2:14" ht="14.4" customHeight="1" x14ac:dyDescent="0.25">
      <c r="B43" s="11" t="s">
        <v>32</v>
      </c>
      <c r="C43" s="13">
        <f>C37+C38-C12+C15</f>
        <v>2497354582.640007</v>
      </c>
      <c r="D43" s="13">
        <f>D37+D38-D12+D15</f>
        <v>6865605801.9399948</v>
      </c>
      <c r="E43" s="13">
        <f>E37+E38-E12+E15</f>
        <v>8389341997.9899979</v>
      </c>
      <c r="N43" s="25"/>
    </row>
    <row r="44" spans="2:14" ht="14.4" customHeight="1" x14ac:dyDescent="0.25">
      <c r="B44" s="11" t="s">
        <v>33</v>
      </c>
      <c r="C44" s="13">
        <f>C43-C38</f>
        <v>1515525989.910007</v>
      </c>
      <c r="D44" s="13">
        <f>D43-D38</f>
        <v>6608538983.199995</v>
      </c>
      <c r="E44" s="13">
        <f>E43-E38</f>
        <v>8132275179.2499981</v>
      </c>
    </row>
    <row r="45" spans="2:14" ht="14.4" customHeight="1" x14ac:dyDescent="0.25">
      <c r="B45" s="14"/>
      <c r="C45" s="16"/>
      <c r="D45" s="16"/>
      <c r="E45" s="16"/>
    </row>
    <row r="46" spans="2:14" ht="24" x14ac:dyDescent="0.25">
      <c r="B46" s="11" t="s">
        <v>4</v>
      </c>
      <c r="C46" s="12" t="s">
        <v>37</v>
      </c>
      <c r="D46" s="12" t="s">
        <v>5</v>
      </c>
      <c r="E46" s="12" t="s">
        <v>38</v>
      </c>
    </row>
    <row r="47" spans="2:14" ht="14.4" customHeight="1" x14ac:dyDescent="0.25">
      <c r="B47" s="14" t="s">
        <v>8</v>
      </c>
      <c r="C47" s="15">
        <f>C9</f>
        <v>32613453965</v>
      </c>
      <c r="D47" s="15">
        <f t="shared" ref="D47:E47" si="7">D9</f>
        <v>30187965013</v>
      </c>
      <c r="E47" s="15">
        <f t="shared" si="7"/>
        <v>30187965013</v>
      </c>
    </row>
    <row r="48" spans="2:14" ht="14.4" customHeight="1" x14ac:dyDescent="0.25">
      <c r="B48" s="14" t="s">
        <v>34</v>
      </c>
      <c r="C48" s="15">
        <v>0</v>
      </c>
      <c r="D48" s="15">
        <v>0</v>
      </c>
      <c r="E48" s="15">
        <v>0</v>
      </c>
    </row>
    <row r="49" spans="1:5" ht="14.4" customHeight="1" x14ac:dyDescent="0.25">
      <c r="B49" s="14" t="s">
        <v>25</v>
      </c>
      <c r="C49" s="15">
        <f>C30</f>
        <v>0</v>
      </c>
      <c r="D49" s="15">
        <f t="shared" ref="D49:E49" si="8">D30</f>
        <v>0</v>
      </c>
      <c r="E49" s="15">
        <f t="shared" si="8"/>
        <v>0</v>
      </c>
    </row>
    <row r="50" spans="1:5" ht="14.4" customHeight="1" x14ac:dyDescent="0.25">
      <c r="B50" s="14" t="s">
        <v>28</v>
      </c>
      <c r="C50" s="15">
        <v>0</v>
      </c>
      <c r="D50" s="15">
        <v>0</v>
      </c>
      <c r="E50" s="15">
        <v>0</v>
      </c>
    </row>
    <row r="51" spans="1:5" ht="14.4" customHeight="1" x14ac:dyDescent="0.25">
      <c r="B51" s="14" t="s">
        <v>12</v>
      </c>
      <c r="C51" s="15">
        <f>C13</f>
        <v>35110808548.330002</v>
      </c>
      <c r="D51" s="15">
        <f t="shared" ref="D51:E51" si="9">D13</f>
        <v>37817032113.980003</v>
      </c>
      <c r="E51" s="15">
        <f t="shared" si="9"/>
        <v>37584790163.959999</v>
      </c>
    </row>
    <row r="52" spans="1:5" ht="14.4" customHeight="1" x14ac:dyDescent="0.25">
      <c r="B52" s="14" t="s">
        <v>15</v>
      </c>
      <c r="C52" s="15">
        <f>C16</f>
        <v>0</v>
      </c>
      <c r="D52" s="15">
        <f t="shared" ref="D52:E52" si="10">D16</f>
        <v>0</v>
      </c>
      <c r="E52" s="15">
        <f t="shared" si="10"/>
        <v>0</v>
      </c>
    </row>
    <row r="53" spans="1:5" ht="14.4" customHeight="1" x14ac:dyDescent="0.25">
      <c r="B53" s="11" t="s">
        <v>35</v>
      </c>
      <c r="C53" s="13">
        <f>(C47+C48-C51+C52)</f>
        <v>-2497354583.3300018</v>
      </c>
      <c r="D53" s="13">
        <f t="shared" ref="D53:E53" si="11">(D47+D48-D51+D52)</f>
        <v>-7629067100.9800034</v>
      </c>
      <c r="E53" s="13">
        <f t="shared" si="11"/>
        <v>-7396825150.9599991</v>
      </c>
    </row>
    <row r="54" spans="1:5" ht="14.4" customHeight="1" x14ac:dyDescent="0.25">
      <c r="B54" s="11" t="s">
        <v>36</v>
      </c>
      <c r="C54" s="13">
        <f>(C53-C48)</f>
        <v>-2497354583.3300018</v>
      </c>
      <c r="D54" s="13">
        <f t="shared" ref="D54:E54" si="12">(D53-D48)</f>
        <v>-7629067100.9800034</v>
      </c>
      <c r="E54" s="13">
        <f t="shared" si="12"/>
        <v>-7396825150.9599991</v>
      </c>
    </row>
    <row r="55" spans="1:5" ht="15" customHeight="1" x14ac:dyDescent="0.25">
      <c r="B55" s="14"/>
      <c r="C55" s="13"/>
      <c r="D55" s="13"/>
      <c r="E55" s="13"/>
    </row>
    <row r="56" spans="1:5" ht="15" customHeight="1" x14ac:dyDescent="0.25">
      <c r="B56" s="14"/>
      <c r="C56" s="13"/>
      <c r="D56" s="13"/>
      <c r="E56" s="13"/>
    </row>
    <row r="57" spans="1:5" ht="15" customHeight="1" x14ac:dyDescent="0.25">
      <c r="A57" s="23"/>
      <c r="B57" s="17" t="s">
        <v>39</v>
      </c>
      <c r="C57" s="18"/>
      <c r="D57" s="18"/>
      <c r="E57" s="18"/>
    </row>
    <row r="58" spans="1:5" ht="15" customHeight="1" x14ac:dyDescent="0.25">
      <c r="A58" s="23"/>
      <c r="B58" s="19" t="s">
        <v>11</v>
      </c>
      <c r="C58" s="20"/>
      <c r="D58" s="20"/>
      <c r="E58" s="20"/>
    </row>
    <row r="59" spans="1:5" ht="15" customHeight="1" x14ac:dyDescent="0.25">
      <c r="A59" s="23"/>
      <c r="B59" s="19" t="s">
        <v>12</v>
      </c>
      <c r="C59" s="20"/>
      <c r="D59" s="20"/>
      <c r="E59" s="20"/>
    </row>
    <row r="60" spans="1:5" ht="15" customHeight="1" x14ac:dyDescent="0.25">
      <c r="A60" s="23"/>
      <c r="B60" s="19"/>
      <c r="C60" s="20"/>
      <c r="D60" s="20"/>
      <c r="E60" s="20"/>
    </row>
    <row r="61" spans="1:5" ht="15" customHeight="1" x14ac:dyDescent="0.25">
      <c r="A61" s="23"/>
      <c r="B61" s="19"/>
      <c r="C61" s="20"/>
      <c r="D61" s="20"/>
      <c r="E61" s="20"/>
    </row>
    <row r="62" spans="1:5" ht="15" customHeight="1" x14ac:dyDescent="0.25">
      <c r="B62" s="14"/>
      <c r="C62" s="16"/>
      <c r="D62" s="16"/>
      <c r="E62" s="16"/>
    </row>
    <row r="63" spans="1:5" ht="15" customHeight="1" x14ac:dyDescent="0.25">
      <c r="B63" s="14"/>
      <c r="C63" s="16"/>
      <c r="D63" s="16"/>
      <c r="E63" s="16"/>
    </row>
    <row r="64" spans="1:5" ht="15" customHeight="1" x14ac:dyDescent="0.25">
      <c r="B64" s="14"/>
      <c r="C64" s="14"/>
      <c r="D64" s="14"/>
      <c r="E64" s="14"/>
    </row>
    <row r="65" spans="2:5" ht="15" customHeight="1" x14ac:dyDescent="0.25">
      <c r="B65" s="14"/>
      <c r="C65" s="14"/>
      <c r="D65" s="14"/>
      <c r="E65" s="14"/>
    </row>
    <row r="66" spans="2:5" ht="15" customHeight="1" x14ac:dyDescent="0.25">
      <c r="B66" s="14"/>
      <c r="C66" s="14"/>
      <c r="D66" s="14"/>
      <c r="E66" s="14"/>
    </row>
    <row r="67" spans="2:5" ht="15" customHeight="1" x14ac:dyDescent="0.25"/>
    <row r="68" spans="2:5" ht="15" customHeight="1" x14ac:dyDescent="0.25">
      <c r="C68" s="21"/>
    </row>
    <row r="69" spans="2:5" ht="15" customHeight="1" x14ac:dyDescent="0.25">
      <c r="C69" s="21"/>
    </row>
    <row r="70" spans="2:5" ht="15" customHeight="1" x14ac:dyDescent="0.25"/>
    <row r="71" spans="2:5" ht="15" customHeight="1" x14ac:dyDescent="0.25">
      <c r="C71" s="10"/>
    </row>
    <row r="72" spans="2:5" ht="15" customHeight="1" x14ac:dyDescent="0.25"/>
    <row r="73" spans="2:5" ht="15" customHeight="1" x14ac:dyDescent="0.25"/>
    <row r="74" spans="2:5" ht="15" customHeight="1" x14ac:dyDescent="0.25"/>
    <row r="75" spans="2:5" ht="15" customHeight="1" x14ac:dyDescent="0.25"/>
    <row r="76" spans="2:5" ht="15" customHeight="1" x14ac:dyDescent="0.25"/>
    <row r="77" spans="2:5" ht="15" customHeight="1" x14ac:dyDescent="0.25"/>
    <row r="78" spans="2:5" ht="15" customHeight="1" x14ac:dyDescent="0.25"/>
    <row r="79" spans="2:5" ht="15" customHeight="1" x14ac:dyDescent="0.25"/>
    <row r="80" spans="2:5" ht="15" customHeight="1" x14ac:dyDescent="0.25"/>
    <row r="81" spans="17:17" ht="15" customHeight="1" x14ac:dyDescent="0.25"/>
    <row r="82" spans="17:17" ht="21.9" customHeight="1" x14ac:dyDescent="0.25"/>
    <row r="83" spans="17:17" ht="9.15" customHeight="1" x14ac:dyDescent="0.25">
      <c r="Q83" s="25">
        <v>2</v>
      </c>
    </row>
  </sheetData>
  <pageMargins left="0.25" right="0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Report!Área_de_impresión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 Medina Ochoa</dc:creator>
  <cp:lastModifiedBy>Mistica Medina Ochoa</cp:lastModifiedBy>
  <cp:lastPrinted>2017-08-07T13:19:39Z</cp:lastPrinted>
  <dcterms:modified xsi:type="dcterms:W3CDTF">2021-06-04T20:02:35Z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dcmitype/" xmlns:dcmitype="http://purl.org/dc/dcmitype/" xmlns:xsi="http://www.w3.org/2001/XMLSchema-instance">
  <dc:creator>ReportBuilder</dc:creator>
  <cp:lastModifiedBy>ReportBuilder</cp:lastModifiedBy>
  <cp:lastPrinted>2017-08-03</cp:lastPrinted>
  <dcterms:created xsi:type="dcterms:W3CDTF&quot;&gt;">2017-08-03</dcterms:created>
  <dcterms:modified xsi:type="dcterms:W3CDTF&quot;&gt;">2017-08-03</dcterms:modified>
</cp:coreProperties>
</file>