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8795" windowHeight="10995"/>
  </bookViews>
  <sheets>
    <sheet name="Hoja1" sheetId="1" r:id="rId1"/>
  </sheets>
  <calcPr calcId="145621"/>
</workbook>
</file>

<file path=xl/calcChain.xml><?xml version="1.0" encoding="utf-8"?>
<calcChain xmlns="http://schemas.openxmlformats.org/spreadsheetml/2006/main">
  <c r="F93" i="1" l="1"/>
  <c r="E93" i="1"/>
  <c r="F29" i="1" l="1"/>
  <c r="F28" i="1"/>
  <c r="F12" i="1" l="1"/>
  <c r="E12" i="1"/>
  <c r="F11" i="1"/>
</calcChain>
</file>

<file path=xl/sharedStrings.xml><?xml version="1.0" encoding="utf-8"?>
<sst xmlns="http://schemas.openxmlformats.org/spreadsheetml/2006/main" count="185" uniqueCount="105">
  <si>
    <t>Programa o Fondo</t>
  </si>
  <si>
    <t>Destino de los Recursos</t>
  </si>
  <si>
    <t>Ejercicio</t>
  </si>
  <si>
    <t>Reintegro</t>
  </si>
  <si>
    <t>DEVENGADO</t>
  </si>
  <si>
    <t>PAGADO</t>
  </si>
  <si>
    <t>Programa de Apoyo a las Instancias de Mujeres en las Entidades Federativas, para
Implementar y Ejecutar Programas de Prevención de la Violencia Contra las Mujeres (PAIMEF)</t>
  </si>
  <si>
    <t>Contribuir a la disminución de la
incidencia de la violencia ejercida contra las mujeres en el Estado de Nuevo León, en 
todos sus tipos y modalidades, a través de acciones de prevención y atención integral.
todos sus tipos y modalidades</t>
  </si>
  <si>
    <t>Programa de Fortalecimiento a la Transversaliad de la Perspectiva de Género 2014</t>
  </si>
  <si>
    <t xml:space="preserve">Garantizar que se incorpore la Perspectiva de Género en el proceso presupuestario mediante capacitación y sensibilización a funcionarios asi como acciones afirmativas con las dependencias de la Admisnitarción Pública Estatal para que se vean relfejadas en el PPEE 2015, Garantizar que se mejoren las  condiciones de igualdad, plasmadas en leyes, Contribuir a promover la igualdad de género en las oportunidades y resultados de la democracia y el desarrollo político para el empoderamiento  de las mujeres del Estado de Nuevo León </t>
  </si>
  <si>
    <t>INSTITUTO ESTATAL DE LAS MUJERES</t>
  </si>
  <si>
    <t>Al Segundo Trimestre 2014</t>
  </si>
  <si>
    <t>Formato del Ejercicio y Destino de Gasto Federalizado y Reintegros</t>
  </si>
  <si>
    <t>Ayudas Sociales a actividades cientificas o académicas</t>
  </si>
  <si>
    <t>INSTITUTO DE INNOVACION Y TRANSFERENCIA DE TECNOLOGIA</t>
  </si>
  <si>
    <t>Desayunos Escolares</t>
  </si>
  <si>
    <t>Niñas, niños y adolescentes de preescolar, primaria y educación especial</t>
  </si>
  <si>
    <t>Atención a Menores de 5 años en Riesgo, No Escolarizados</t>
  </si>
  <si>
    <t>Niñas y niños de 6 meses a 4 años 11 meses, no escolarizados en concidiones de riesgo y vulnerabilidad</t>
  </si>
  <si>
    <t>Programa Asistencia Alimentaria a Sujetos Vulnerables</t>
  </si>
  <si>
    <t>Pesrsonas sujetas de Asistencia Social, preferentemente mujeres embarazadas o en período de lactancia, adultos mayores de 60 años, personas con discapacidad, enfermos crónicos o con vulnerabilidad socioeconómica</t>
  </si>
  <si>
    <t>SISTEMA PARA EL DESARROLLO INTEGRAL DE LA FAMILIA</t>
  </si>
  <si>
    <t>Reforestación de Corredores Urbanos</t>
  </si>
  <si>
    <t>MONTERREY, SAN NICOLAS DE LOS GARZA Y GUADALUPE</t>
  </si>
  <si>
    <t>Fondo Metropolitano 2013. Construcción de Par Vial</t>
  </si>
  <si>
    <t>MONTERREY</t>
  </si>
  <si>
    <t>Fondo Metropolitano 2013 Paso a Desnivel Ave. Universidad- Lopez Portillo (Carretera a Laredo)</t>
  </si>
  <si>
    <t>ESCOBEDO Y SAN NICOLAS DE LOS GARZA</t>
  </si>
  <si>
    <t>FISE 2013 Pavimentación de Calles, Colonia Alianza Real</t>
  </si>
  <si>
    <t>El Carmen</t>
  </si>
  <si>
    <t>FISE 2013 Pavimentación de Calles, Colonia Bosques de San Pedro</t>
  </si>
  <si>
    <t>Juárez</t>
  </si>
  <si>
    <t>FISE 2013 Pavimentación de Calles, Colonia Monte Kristal 1er Sector</t>
  </si>
  <si>
    <t>FISE 2013 Drenaje Pluvial, Colonia S.C.O.P.</t>
  </si>
  <si>
    <t>Guadalupe</t>
  </si>
  <si>
    <t>FISE 2013 Pavimentación de Calles, Colonia Predio Los Naranjos Parcela 41</t>
  </si>
  <si>
    <t>Monterrey</t>
  </si>
  <si>
    <t>FISE 2013 Pavimentación de Calles, Colonia Mission Ciudad Hermana</t>
  </si>
  <si>
    <t>Salinas Victoria</t>
  </si>
  <si>
    <t>FISE 2013 Drenaje Pluvial, Colonia Huerta de San Mario</t>
  </si>
  <si>
    <t>FISE 2012 Pavimentación de Calles, Colonia Monclovita y Monclova</t>
  </si>
  <si>
    <t>General Escobedo</t>
  </si>
  <si>
    <t>FISE 2012 Pavimentación de Calles, Colonia Monclova</t>
  </si>
  <si>
    <t>FISE 2012 Pavimentación de Calles, Colonia Desarrollo Solidaridad CROC</t>
  </si>
  <si>
    <t>Pesquería</t>
  </si>
  <si>
    <t>FISE 2012 Pavimentación de Calles, Colonia Lomas de Aztlan y Nuevo Almaguer</t>
  </si>
  <si>
    <t>Estatal</t>
  </si>
  <si>
    <t>FISE 2012 Pavimentación de Calles, Colonia Fernando Amilpa</t>
  </si>
  <si>
    <t>FISE 2012 Pavimentación de Calles, Colonia Emiliano Zapata</t>
  </si>
  <si>
    <t>FISE 2012 Pavimentación de Calles (1era Etapa), Colonia Monte Kristal 1er Sector</t>
  </si>
  <si>
    <t>FISE 2012 Pavimentación de Calles, Colonia Alianza Real</t>
  </si>
  <si>
    <t>FISE 2012 Pavimentación de Calles, Colonia Monte Kristal 2do Sector</t>
  </si>
  <si>
    <t>FISE 2012 Pavimentación de Calles, Colonia Monte Kristal 3er Sector</t>
  </si>
  <si>
    <t>FISE 2012 Pavimentación de Calles, Colonia San Antonio</t>
  </si>
  <si>
    <t>Papalote Verde</t>
  </si>
  <si>
    <t>2a. etapa de la Construcción del Centro de Reinserción Social de Mina</t>
  </si>
  <si>
    <t>Mina</t>
  </si>
  <si>
    <t>SECRETARIA DE OBRAS PUBLICAS</t>
  </si>
  <si>
    <t>-</t>
  </si>
  <si>
    <t>FASSA 2013</t>
  </si>
  <si>
    <t>ATENCIÓN MÉDICA A LA POBLACIÓN ABIERTA</t>
  </si>
  <si>
    <t>FASSA 2014</t>
  </si>
  <si>
    <t>SEGURO POPULAR 2010</t>
  </si>
  <si>
    <t>ATENCIÓN MÉDICA A POBLACIÓN AFILIADA AL SEGURO POPULAR</t>
  </si>
  <si>
    <t>SEGURO POPULAR 2011</t>
  </si>
  <si>
    <t>SEGURO POPULAR 2012</t>
  </si>
  <si>
    <t>SEGURO POPULAR 2013</t>
  </si>
  <si>
    <t>SEGURO POPULAR 2014</t>
  </si>
  <si>
    <t>2% FONDO DE PREVISIÓN PRESUPUESTAL</t>
  </si>
  <si>
    <t>INFRAESTRUCTURA Y EQUIPAMIENTO PARA HOSPITALES</t>
  </si>
  <si>
    <t>OPORTUNIDADES 2013</t>
  </si>
  <si>
    <t>ATENCIÓN MÉDICA A POBLACIÓN DE ESCASOS RECURSOS</t>
  </si>
  <si>
    <t>OPORTUNIDADES 2014</t>
  </si>
  <si>
    <t>INTERVENCIONES 2012</t>
  </si>
  <si>
    <t>APOYO ECONÓMICO PARA EL PAGO DE INTERVENCIONES CUBIERTAS POR EL SMSXXI</t>
  </si>
  <si>
    <t>INTERVENCIONES 2013</t>
  </si>
  <si>
    <t>CÁPITA 2013</t>
  </si>
  <si>
    <t>APOYO ECONÓMICO A LOS SERVICIOS ESTATALES DE SALUD POR INCREMENTO EN LA DEMANDA DE SERVICIOS</t>
  </si>
  <si>
    <t>NEONATOS 2012</t>
  </si>
  <si>
    <t>CUIDADOS INTENSIVOS NEONATALES</t>
  </si>
  <si>
    <t>AFASPE 2012</t>
  </si>
  <si>
    <t>ACCIONES DE PREVENCIÓN Y PROMOCIÓN DE LA SALUD PARA LA POBLACIÓN ABIERTA</t>
  </si>
  <si>
    <t>AFASPE 2013</t>
  </si>
  <si>
    <t>CARAVANAS DE LA SALUD 2013</t>
  </si>
  <si>
    <t>ACERCAR LA ATENCIÓN MÉDICA A POBLACIÓN MARGINADA QUE VIVE EN LOCALIDADES DISPERSAS QUE CARECEN DE SERVICIOS DE SALUD</t>
  </si>
  <si>
    <t>CARAVANAS DE LA SALUD 2014</t>
  </si>
  <si>
    <t>COFEPRIS 2013</t>
  </si>
  <si>
    <t>REGULACIÓN, CONTROL Y FOMENTO SANITARIO</t>
  </si>
  <si>
    <t>COFEPRIS 2014</t>
  </si>
  <si>
    <t>ENARM 2013</t>
  </si>
  <si>
    <t>APLICACIÓN DE EXAMEN NACIONAL A ASPIRANTES DE RESIDENCIAS MÉDICAS</t>
  </si>
  <si>
    <t>SICALIDAD 2013</t>
  </si>
  <si>
    <t>FOMENTAR LA CALIDAD EN LOS SERVICIOS DE SALUD</t>
  </si>
  <si>
    <t>FOROSS 2012 UNEME PEDIÁTRICA</t>
  </si>
  <si>
    <t>INFRAESTRUCTURA Y EQUIPAMIENTO DE LA UNEME PEDIÁTRICA</t>
  </si>
  <si>
    <t>FOROSS GRUPOS VULNERABLES 2013</t>
  </si>
  <si>
    <t>INFRAESTRUCTURA Y EQUIPAMIENTO DE PROGRAMAS DE ATENCIÓN A NIÑAS, NIÑOS, ADOLESCENTES, PERSONAS CON DISCAPACIDAD Y ADULTOS MAYORES</t>
  </si>
  <si>
    <t>APOYO PARA FORTALECER LA CALIDAD EN LOS SERVICIOS DE SALUD 2013</t>
  </si>
  <si>
    <t>INFRAESTRUCTURA, EQUIPAMIENTO Y GASTOS DE OPERACIÓN PARA CENTROS DE SALUD Y HOSPITALES</t>
  </si>
  <si>
    <t>SERVICIOS DE SALUD DE NUEVO LEON</t>
  </si>
  <si>
    <t>FONDEN (HURACAN ALEX)</t>
  </si>
  <si>
    <t>RECOSTRUCCION DE CAMINO DEL ESTADO DE NUEVO LEON.</t>
  </si>
  <si>
    <t>FONDEN ( LLUVIAS DE ABRIL)</t>
  </si>
  <si>
    <t>FONDEN (HURACAN INGRID)</t>
  </si>
  <si>
    <t>SISTEMA DE CAMINOS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</si>
</sst>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_-;\-* #,##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Arial"/>
      <family val="2"/>
    </font>
    <font>
      <sz val="8"/>
      <color rgb="FF000000"/>
      <name val="Arial"/>
      <family val="2"/>
    </font>
    <font>
      <sz val="8"/>
      <color rgb="FF2F2F2F"/>
      <name val="Arial"/>
      <family val="2"/>
    </font>
    <font>
      <sz val="10"/>
      <color theme="1"/>
      <name val="Arial"/>
      <family val="2"/>
    </font>
    <font>
      <b/>
      <sz val="9"/>
      <color theme="1"/>
      <name val="Times New Roman"/>
      <family val="1"/>
    </font>
    <font>
      <b/>
      <sz val="12"/>
      <color theme="1"/>
      <name val="Arial"/>
      <family val="2"/>
    </font>
    <font>
      <sz val="11"/>
      <name val="Calibri"/>
      <family val="2"/>
      <scheme val="minor"/>
    </font>
    <font>
      <sz val="9"/>
      <name val="Calibri"/>
      <family val="2"/>
      <scheme val="minor"/>
    </font>
    <font>
      <sz val="9"/>
      <color rgb="FF000000"/>
      <name val="Calibri"/>
      <family val="2"/>
      <scheme val="minor"/>
    </font>
    <font>
      <sz val="9"/>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44" fontId="0" fillId="0" borderId="0" xfId="2" applyFont="1"/>
    <xf numFmtId="0" fontId="5" fillId="0" borderId="8" xfId="0" applyFont="1" applyBorder="1" applyAlignment="1">
      <alignment horizontal="left" vertical="center" wrapText="1" indent="1"/>
    </xf>
    <xf numFmtId="44" fontId="4" fillId="0" borderId="8" xfId="2" applyFont="1" applyBorder="1" applyAlignment="1">
      <alignment horizontal="justify" vertical="center" wrapText="1"/>
    </xf>
    <xf numFmtId="44" fontId="4" fillId="0" borderId="4" xfId="2" applyFont="1" applyBorder="1" applyAlignment="1">
      <alignment horizontal="justify" vertical="center" wrapText="1"/>
    </xf>
    <xf numFmtId="0" fontId="6" fillId="0" borderId="0" xfId="0" applyFont="1" applyAlignment="1">
      <alignment wrapText="1"/>
    </xf>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7" fillId="0" borderId="0" xfId="0" applyFont="1" applyAlignment="1">
      <alignment horizontal="center" vertical="center" wrapText="1"/>
    </xf>
    <xf numFmtId="44" fontId="0" fillId="0" borderId="0" xfId="0" applyNumberFormat="1"/>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43" fontId="4" fillId="0" borderId="4" xfId="1" applyFont="1" applyBorder="1" applyAlignment="1">
      <alignment horizontal="justify"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8" xfId="0" applyBorder="1" applyAlignment="1">
      <alignment vertical="top"/>
    </xf>
    <xf numFmtId="0" fontId="0" fillId="0" borderId="8" xfId="0" applyBorder="1" applyAlignment="1">
      <alignment horizontal="justify" vertical="top" wrapText="1"/>
    </xf>
    <xf numFmtId="43" fontId="0" fillId="0" borderId="8" xfId="0" applyNumberFormat="1" applyBorder="1" applyAlignment="1">
      <alignment vertical="top"/>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9" fillId="0" borderId="8" xfId="0" applyFont="1" applyFill="1" applyBorder="1" applyAlignment="1">
      <alignment horizontal="left" vertical="center" wrapText="1" indent="1"/>
    </xf>
    <xf numFmtId="0" fontId="9" fillId="0" borderId="8" xfId="0" applyFont="1" applyBorder="1" applyAlignment="1">
      <alignment horizontal="center" vertical="center" wrapText="1"/>
    </xf>
    <xf numFmtId="164" fontId="0" fillId="2" borderId="8" xfId="1" applyNumberFormat="1" applyFont="1" applyFill="1" applyBorder="1" applyAlignment="1">
      <alignment vertical="center"/>
    </xf>
    <xf numFmtId="164" fontId="0" fillId="0" borderId="8" xfId="1" applyNumberFormat="1" applyFont="1" applyBorder="1" applyAlignment="1">
      <alignment vertical="center"/>
    </xf>
    <xf numFmtId="0" fontId="4" fillId="0" borderId="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7" fillId="0" borderId="0" xfId="0" applyFont="1" applyAlignment="1">
      <alignment horizontal="center" vertical="center" wrapText="1"/>
    </xf>
    <xf numFmtId="0" fontId="4" fillId="0" borderId="8" xfId="0" applyFont="1" applyBorder="1" applyAlignment="1">
      <alignment horizontal="center" vertical="center"/>
    </xf>
    <xf numFmtId="0" fontId="0" fillId="0" borderId="8" xfId="0" applyBorder="1" applyAlignment="1">
      <alignment horizontal="center" vertical="center"/>
    </xf>
    <xf numFmtId="0" fontId="4" fillId="0" borderId="8" xfId="0" applyFont="1" applyBorder="1" applyAlignment="1">
      <alignment horizontal="center" vertical="center" wrapText="1"/>
    </xf>
    <xf numFmtId="0" fontId="0" fillId="0" borderId="8" xfId="0" applyBorder="1" applyAlignment="1">
      <alignment horizontal="center" vertical="center" wrapText="1"/>
    </xf>
    <xf numFmtId="0" fontId="2"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3" fontId="10" fillId="0" borderId="4" xfId="0" applyNumberFormat="1" applyFont="1" applyBorder="1" applyAlignment="1">
      <alignment horizontal="righ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3" fontId="11" fillId="0" borderId="4" xfId="0" applyNumberFormat="1" applyFont="1" applyBorder="1" applyAlignment="1">
      <alignment horizontal="right" vertical="center" wrapText="1"/>
    </xf>
    <xf numFmtId="3" fontId="10" fillId="0" borderId="4" xfId="0" applyNumberFormat="1" applyFont="1" applyFill="1" applyBorder="1" applyAlignment="1">
      <alignment horizontal="right" vertical="center" wrapText="1"/>
    </xf>
    <xf numFmtId="0" fontId="10" fillId="0" borderId="5" xfId="0" applyFont="1" applyFill="1" applyBorder="1" applyAlignment="1">
      <alignment horizontal="left" vertical="center" wrapText="1"/>
    </xf>
    <xf numFmtId="0" fontId="10" fillId="0" borderId="8" xfId="0" applyFont="1" applyFill="1" applyBorder="1" applyAlignment="1">
      <alignment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vertical="center" wrapText="1"/>
    </xf>
    <xf numFmtId="3" fontId="12" fillId="0" borderId="4" xfId="0" applyNumberFormat="1" applyFont="1" applyFill="1" applyBorder="1" applyAlignment="1">
      <alignment vertical="center"/>
    </xf>
    <xf numFmtId="0" fontId="10" fillId="0" borderId="7"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95"/>
  <sheetViews>
    <sheetView tabSelected="1" topLeftCell="A82" workbookViewId="0">
      <selection activeCell="B96" sqref="B96"/>
    </sheetView>
  </sheetViews>
  <sheetFormatPr baseColWidth="10" defaultRowHeight="15" x14ac:dyDescent="0.25"/>
  <cols>
    <col min="2" max="2" width="21.85546875" customWidth="1"/>
    <col min="3" max="3" width="41" customWidth="1"/>
    <col min="4" max="4" width="25.7109375" customWidth="1"/>
    <col min="5" max="5" width="13.140625" bestFit="1" customWidth="1"/>
    <col min="6" max="6" width="15.28515625" customWidth="1"/>
    <col min="7" max="7" width="11.5703125" bestFit="1" customWidth="1"/>
    <col min="8" max="8" width="18.85546875" bestFit="1" customWidth="1"/>
    <col min="9" max="9" width="12.5703125" bestFit="1" customWidth="1"/>
    <col min="10" max="10" width="12.5703125" customWidth="1"/>
    <col min="11" max="12" width="17.28515625" customWidth="1"/>
  </cols>
  <sheetData>
    <row r="3" spans="2:12" ht="15" customHeight="1" thickBot="1" x14ac:dyDescent="0.3">
      <c r="C3" s="17"/>
      <c r="D3" s="17"/>
      <c r="E3" s="17"/>
      <c r="F3" s="17"/>
      <c r="G3" s="16"/>
    </row>
    <row r="4" spans="2:12" ht="15" customHeight="1" thickTop="1" x14ac:dyDescent="0.25">
      <c r="B4" s="42" t="s">
        <v>12</v>
      </c>
      <c r="C4" s="43"/>
      <c r="D4" s="43"/>
      <c r="E4" s="43"/>
      <c r="F4" s="43"/>
      <c r="G4" s="44"/>
    </row>
    <row r="5" spans="2:12" ht="15" customHeight="1" thickBot="1" x14ac:dyDescent="0.3">
      <c r="B5" s="45" t="s">
        <v>11</v>
      </c>
      <c r="C5" s="46"/>
      <c r="D5" s="46"/>
      <c r="E5" s="46"/>
      <c r="F5" s="46"/>
      <c r="G5" s="47"/>
    </row>
    <row r="6" spans="2:12" ht="15.75" thickTop="1" x14ac:dyDescent="0.25">
      <c r="C6" s="13"/>
      <c r="D6" s="13"/>
      <c r="E6" s="13"/>
      <c r="F6" s="13"/>
      <c r="G6" s="14"/>
    </row>
    <row r="7" spans="2:12" x14ac:dyDescent="0.25">
      <c r="C7" s="13"/>
      <c r="D7" s="13"/>
      <c r="E7" s="13"/>
      <c r="F7" s="13"/>
      <c r="G7" s="14"/>
    </row>
    <row r="8" spans="2:12" ht="15.75" thickBot="1" x14ac:dyDescent="0.3">
      <c r="C8" s="12"/>
      <c r="D8" s="12"/>
      <c r="E8" s="12"/>
      <c r="F8" s="12"/>
      <c r="G8" s="15"/>
    </row>
    <row r="9" spans="2:12" ht="15.75" thickBot="1" x14ac:dyDescent="0.3">
      <c r="B9" s="39" t="s">
        <v>10</v>
      </c>
      <c r="C9" s="1" t="s">
        <v>0</v>
      </c>
      <c r="D9" s="2" t="s">
        <v>1</v>
      </c>
      <c r="E9" s="37" t="s">
        <v>2</v>
      </c>
      <c r="F9" s="38"/>
      <c r="G9" s="2" t="s">
        <v>3</v>
      </c>
    </row>
    <row r="10" spans="2:12" ht="15.75" thickBot="1" x14ac:dyDescent="0.3">
      <c r="B10" s="40"/>
      <c r="C10" s="1"/>
      <c r="D10" s="2"/>
      <c r="E10" s="2" t="s">
        <v>4</v>
      </c>
      <c r="F10" s="2" t="s">
        <v>5</v>
      </c>
      <c r="G10" s="2"/>
      <c r="H10" s="3"/>
      <c r="I10" s="3"/>
    </row>
    <row r="11" spans="2:12" ht="90.75" thickBot="1" x14ac:dyDescent="0.3">
      <c r="B11" s="40"/>
      <c r="C11" s="4" t="s">
        <v>6</v>
      </c>
      <c r="D11" s="4" t="s">
        <v>7</v>
      </c>
      <c r="E11" s="5">
        <v>2950059.29</v>
      </c>
      <c r="F11" s="5">
        <f>2476180+4217.76+137850.44+4930.2+180+1394+13764+1952.2+147732.46+93975.58+2233.01+1368+15577.75+19799.81-6578+35496-13.92</f>
        <v>2950059.29</v>
      </c>
      <c r="G11" s="6">
        <v>0</v>
      </c>
    </row>
    <row r="12" spans="2:12" ht="203.25" thickBot="1" x14ac:dyDescent="0.3">
      <c r="B12" s="40"/>
      <c r="C12" s="4" t="s">
        <v>8</v>
      </c>
      <c r="D12" s="4" t="s">
        <v>9</v>
      </c>
      <c r="E12" s="6">
        <f>22275+14625+382.8</f>
        <v>37282.800000000003</v>
      </c>
      <c r="F12" s="6">
        <f>22275+382.8+14625</f>
        <v>37282.800000000003</v>
      </c>
      <c r="G12" s="6">
        <v>0</v>
      </c>
      <c r="K12" s="7"/>
      <c r="L12" s="7"/>
    </row>
    <row r="13" spans="2:12" ht="15.75" thickBot="1" x14ac:dyDescent="0.3">
      <c r="B13" s="41"/>
      <c r="C13" s="8"/>
      <c r="D13" s="9"/>
      <c r="E13" s="9"/>
      <c r="F13" s="9"/>
      <c r="G13" s="9"/>
    </row>
    <row r="15" spans="2:12" ht="16.5" customHeight="1" thickBot="1" x14ac:dyDescent="0.3">
      <c r="C15" s="48"/>
      <c r="D15" s="48"/>
      <c r="E15" s="48"/>
      <c r="F15" s="48"/>
      <c r="G15" s="48"/>
      <c r="H15" s="48"/>
      <c r="I15" s="48"/>
      <c r="J15" s="10"/>
    </row>
    <row r="16" spans="2:12" ht="15.75" customHeight="1" thickBot="1" x14ac:dyDescent="0.3">
      <c r="B16" s="39" t="s">
        <v>14</v>
      </c>
      <c r="C16" s="24" t="s">
        <v>0</v>
      </c>
      <c r="D16" s="23" t="s">
        <v>1</v>
      </c>
      <c r="E16" s="37" t="s">
        <v>2</v>
      </c>
      <c r="F16" s="38"/>
      <c r="G16" s="23" t="s">
        <v>3</v>
      </c>
    </row>
    <row r="17" spans="2:14" ht="15.75" thickBot="1" x14ac:dyDescent="0.3">
      <c r="B17" s="40"/>
      <c r="C17" s="18"/>
      <c r="D17" s="19"/>
      <c r="E17" s="19" t="s">
        <v>4</v>
      </c>
      <c r="F17" s="19" t="s">
        <v>5</v>
      </c>
      <c r="G17" s="19"/>
    </row>
    <row r="18" spans="2:14" ht="53.25" customHeight="1" thickBot="1" x14ac:dyDescent="0.3">
      <c r="B18" s="40"/>
      <c r="C18" s="20" t="s">
        <v>13</v>
      </c>
      <c r="D18" s="21"/>
      <c r="E18" s="21"/>
      <c r="F18" s="22">
        <v>18788</v>
      </c>
      <c r="G18" s="22">
        <v>0</v>
      </c>
      <c r="H18" s="3"/>
      <c r="I18" s="3"/>
      <c r="J18" s="3"/>
      <c r="K18" s="11"/>
      <c r="M18" s="11"/>
      <c r="N18" s="11"/>
    </row>
    <row r="19" spans="2:14" x14ac:dyDescent="0.25">
      <c r="B19" s="40"/>
      <c r="H19" s="3"/>
      <c r="I19" s="3"/>
      <c r="J19" s="3"/>
      <c r="K19" s="11"/>
      <c r="L19" s="11"/>
    </row>
    <row r="20" spans="2:14" x14ac:dyDescent="0.25">
      <c r="B20" s="40"/>
      <c r="H20" s="3"/>
      <c r="I20" s="3"/>
      <c r="J20" s="3"/>
      <c r="K20" s="11"/>
      <c r="L20" s="11"/>
    </row>
    <row r="21" spans="2:14" x14ac:dyDescent="0.25">
      <c r="B21" s="40"/>
      <c r="H21" s="3"/>
      <c r="I21" s="3"/>
      <c r="J21" s="3"/>
      <c r="K21" s="11"/>
      <c r="L21" s="11"/>
    </row>
    <row r="22" spans="2:14" x14ac:dyDescent="0.25">
      <c r="B22" s="40"/>
    </row>
    <row r="23" spans="2:14" ht="15.75" thickBot="1" x14ac:dyDescent="0.3">
      <c r="B23" s="41"/>
    </row>
    <row r="25" spans="2:14" ht="15.75" thickBot="1" x14ac:dyDescent="0.3"/>
    <row r="26" spans="2:14" ht="15.75" thickBot="1" x14ac:dyDescent="0.3">
      <c r="B26" s="53" t="s">
        <v>21</v>
      </c>
      <c r="C26" s="49" t="s">
        <v>0</v>
      </c>
      <c r="D26" s="51" t="s">
        <v>1</v>
      </c>
      <c r="E26" s="51" t="s">
        <v>2</v>
      </c>
      <c r="F26" s="51"/>
      <c r="G26" s="49" t="s">
        <v>3</v>
      </c>
    </row>
    <row r="27" spans="2:14" ht="15.75" thickBot="1" x14ac:dyDescent="0.3">
      <c r="B27" s="53"/>
      <c r="C27" s="50"/>
      <c r="D27" s="52"/>
      <c r="E27" s="24" t="s">
        <v>4</v>
      </c>
      <c r="F27" s="24" t="s">
        <v>5</v>
      </c>
      <c r="G27" s="50"/>
    </row>
    <row r="28" spans="2:14" ht="45.75" thickBot="1" x14ac:dyDescent="0.3">
      <c r="B28" s="53"/>
      <c r="C28" s="27" t="s">
        <v>15</v>
      </c>
      <c r="D28" s="28" t="s">
        <v>16</v>
      </c>
      <c r="E28" s="29">
        <v>0</v>
      </c>
      <c r="F28" s="29">
        <f>39966643.23</f>
        <v>39966643.229999997</v>
      </c>
      <c r="G28" s="29">
        <v>0</v>
      </c>
    </row>
    <row r="29" spans="2:14" ht="75.75" thickBot="1" x14ac:dyDescent="0.3">
      <c r="B29" s="53"/>
      <c r="C29" s="27" t="s">
        <v>17</v>
      </c>
      <c r="D29" s="28" t="s">
        <v>18</v>
      </c>
      <c r="E29" s="29">
        <v>0</v>
      </c>
      <c r="F29" s="29">
        <f>10369947.38</f>
        <v>10369947.380000001</v>
      </c>
      <c r="G29" s="29">
        <v>0</v>
      </c>
    </row>
    <row r="30" spans="2:14" ht="150.75" thickBot="1" x14ac:dyDescent="0.3">
      <c r="B30" s="53"/>
      <c r="C30" s="27" t="s">
        <v>19</v>
      </c>
      <c r="D30" s="28" t="s">
        <v>20</v>
      </c>
      <c r="E30" s="29">
        <v>9169019</v>
      </c>
      <c r="F30" s="29">
        <v>0</v>
      </c>
      <c r="G30" s="29">
        <v>0</v>
      </c>
    </row>
    <row r="32" spans="2:14" ht="15.75" thickBot="1" x14ac:dyDescent="0.3"/>
    <row r="33" spans="2:7" ht="15.75" thickBot="1" x14ac:dyDescent="0.3">
      <c r="B33" s="39" t="s">
        <v>57</v>
      </c>
      <c r="C33" s="26" t="s">
        <v>0</v>
      </c>
      <c r="D33" s="25" t="s">
        <v>1</v>
      </c>
      <c r="E33" s="37" t="s">
        <v>2</v>
      </c>
      <c r="F33" s="38"/>
      <c r="G33" s="25" t="s">
        <v>3</v>
      </c>
    </row>
    <row r="34" spans="2:7" ht="15.75" thickBot="1" x14ac:dyDescent="0.3">
      <c r="B34" s="40"/>
      <c r="C34" s="18"/>
      <c r="D34" s="19"/>
      <c r="E34" s="19" t="s">
        <v>4</v>
      </c>
      <c r="F34" s="19" t="s">
        <v>5</v>
      </c>
      <c r="G34" s="19"/>
    </row>
    <row r="35" spans="2:7" ht="45.75" thickBot="1" x14ac:dyDescent="0.3">
      <c r="B35" s="40"/>
      <c r="C35" s="32" t="s">
        <v>22</v>
      </c>
      <c r="D35" s="33" t="s">
        <v>23</v>
      </c>
      <c r="E35" s="34">
        <v>17000000</v>
      </c>
      <c r="F35" s="35">
        <v>16524209.279999999</v>
      </c>
      <c r="G35" s="26" t="s">
        <v>58</v>
      </c>
    </row>
    <row r="36" spans="2:7" ht="30.75" thickBot="1" x14ac:dyDescent="0.3">
      <c r="B36" s="40"/>
      <c r="C36" s="32" t="s">
        <v>24</v>
      </c>
      <c r="D36" s="33" t="s">
        <v>25</v>
      </c>
      <c r="E36" s="34">
        <v>179646659</v>
      </c>
      <c r="F36" s="35">
        <v>87519669.920000002</v>
      </c>
      <c r="G36" s="26" t="s">
        <v>58</v>
      </c>
    </row>
    <row r="37" spans="2:7" ht="45.75" thickBot="1" x14ac:dyDescent="0.3">
      <c r="B37" s="40"/>
      <c r="C37" s="32" t="s">
        <v>26</v>
      </c>
      <c r="D37" s="33" t="s">
        <v>27</v>
      </c>
      <c r="E37" s="34">
        <v>150000000</v>
      </c>
      <c r="F37" s="35">
        <v>132342687.42</v>
      </c>
      <c r="G37" s="26" t="s">
        <v>58</v>
      </c>
    </row>
    <row r="38" spans="2:7" ht="30.75" thickBot="1" x14ac:dyDescent="0.3">
      <c r="B38" s="40"/>
      <c r="C38" s="32" t="s">
        <v>28</v>
      </c>
      <c r="D38" s="33" t="s">
        <v>29</v>
      </c>
      <c r="E38" s="34">
        <v>12062526.648016</v>
      </c>
      <c r="F38" s="35">
        <v>6955523.3399999999</v>
      </c>
      <c r="G38" s="26" t="s">
        <v>58</v>
      </c>
    </row>
    <row r="39" spans="2:7" ht="30.75" thickBot="1" x14ac:dyDescent="0.3">
      <c r="B39" s="40"/>
      <c r="C39" s="32" t="s">
        <v>30</v>
      </c>
      <c r="D39" s="33" t="s">
        <v>31</v>
      </c>
      <c r="E39" s="34">
        <v>13036149.702009736</v>
      </c>
      <c r="F39" s="35">
        <v>7974609.1799999997</v>
      </c>
      <c r="G39" s="26" t="s">
        <v>58</v>
      </c>
    </row>
    <row r="40" spans="2:7" ht="30.75" thickBot="1" x14ac:dyDescent="0.3">
      <c r="B40" s="40"/>
      <c r="C40" s="32" t="s">
        <v>32</v>
      </c>
      <c r="D40" s="33" t="s">
        <v>31</v>
      </c>
      <c r="E40" s="34">
        <v>7997337.320480532</v>
      </c>
      <c r="F40" s="35">
        <v>4438773.01</v>
      </c>
      <c r="G40" s="26" t="s">
        <v>58</v>
      </c>
    </row>
    <row r="41" spans="2:7" ht="15.75" thickBot="1" x14ac:dyDescent="0.3">
      <c r="B41" s="40"/>
      <c r="C41" s="32" t="s">
        <v>33</v>
      </c>
      <c r="D41" s="33" t="s">
        <v>34</v>
      </c>
      <c r="E41" s="34">
        <v>4715163.1735250317</v>
      </c>
      <c r="F41" s="35">
        <v>1599147.32</v>
      </c>
      <c r="G41" s="26" t="s">
        <v>58</v>
      </c>
    </row>
    <row r="42" spans="2:7" ht="30.75" thickBot="1" x14ac:dyDescent="0.3">
      <c r="B42" s="40"/>
      <c r="C42" s="32" t="s">
        <v>35</v>
      </c>
      <c r="D42" s="33" t="s">
        <v>36</v>
      </c>
      <c r="E42" s="34">
        <v>6897817.1413064953</v>
      </c>
      <c r="F42" s="35">
        <v>2431501.06</v>
      </c>
      <c r="G42" s="26" t="s">
        <v>58</v>
      </c>
    </row>
    <row r="43" spans="2:7" ht="30.75" thickBot="1" x14ac:dyDescent="0.3">
      <c r="B43" s="40"/>
      <c r="C43" s="32" t="s">
        <v>37</v>
      </c>
      <c r="D43" s="33" t="s">
        <v>38</v>
      </c>
      <c r="E43" s="34">
        <v>20316480.814619698</v>
      </c>
      <c r="F43" s="35">
        <v>5911829.1200000001</v>
      </c>
      <c r="G43" s="26" t="s">
        <v>58</v>
      </c>
    </row>
    <row r="44" spans="2:7" ht="30.75" thickBot="1" x14ac:dyDescent="0.3">
      <c r="B44" s="40"/>
      <c r="C44" s="32" t="s">
        <v>39</v>
      </c>
      <c r="D44" s="33" t="s">
        <v>38</v>
      </c>
      <c r="E44" s="34">
        <v>8974525.1760979425</v>
      </c>
      <c r="F44" s="35">
        <v>2051758.91</v>
      </c>
      <c r="G44" s="26" t="s">
        <v>58</v>
      </c>
    </row>
    <row r="45" spans="2:7" ht="30.75" thickBot="1" x14ac:dyDescent="0.3">
      <c r="B45" s="40"/>
      <c r="C45" s="32" t="s">
        <v>40</v>
      </c>
      <c r="D45" s="33" t="s">
        <v>41</v>
      </c>
      <c r="E45" s="34">
        <v>1815527.1038410056</v>
      </c>
      <c r="F45" s="35">
        <v>1268529.49</v>
      </c>
      <c r="G45" s="26" t="s">
        <v>58</v>
      </c>
    </row>
    <row r="46" spans="2:7" ht="30.75" thickBot="1" x14ac:dyDescent="0.3">
      <c r="B46" s="40"/>
      <c r="C46" s="32" t="s">
        <v>42</v>
      </c>
      <c r="D46" s="33" t="s">
        <v>41</v>
      </c>
      <c r="E46" s="34">
        <v>971849.79787099559</v>
      </c>
      <c r="F46" s="35">
        <v>822140.78</v>
      </c>
      <c r="G46" s="26" t="s">
        <v>58</v>
      </c>
    </row>
    <row r="47" spans="2:7" ht="30.75" thickBot="1" x14ac:dyDescent="0.3">
      <c r="B47" s="40"/>
      <c r="C47" s="32" t="s">
        <v>43</v>
      </c>
      <c r="D47" s="33" t="s">
        <v>44</v>
      </c>
      <c r="E47" s="34">
        <v>2602097.6615865207</v>
      </c>
      <c r="F47" s="35">
        <v>1570460.65</v>
      </c>
      <c r="G47" s="26" t="s">
        <v>58</v>
      </c>
    </row>
    <row r="48" spans="2:7" ht="30.75" thickBot="1" x14ac:dyDescent="0.3">
      <c r="B48" s="40"/>
      <c r="C48" s="32" t="s">
        <v>45</v>
      </c>
      <c r="D48" s="33" t="s">
        <v>46</v>
      </c>
      <c r="E48" s="34">
        <v>1985371.950722297</v>
      </c>
      <c r="F48" s="35">
        <v>1025932.07</v>
      </c>
      <c r="G48" s="26" t="s">
        <v>58</v>
      </c>
    </row>
    <row r="49" spans="2:7" ht="30.75" thickBot="1" x14ac:dyDescent="0.3">
      <c r="B49" s="40"/>
      <c r="C49" s="32" t="s">
        <v>47</v>
      </c>
      <c r="D49" s="33" t="s">
        <v>41</v>
      </c>
      <c r="E49" s="34">
        <v>1959960.9264010976</v>
      </c>
      <c r="F49" s="35">
        <v>569680.74</v>
      </c>
      <c r="G49" s="26" t="s">
        <v>58</v>
      </c>
    </row>
    <row r="50" spans="2:7" ht="30.75" thickBot="1" x14ac:dyDescent="0.3">
      <c r="B50" s="40"/>
      <c r="C50" s="32" t="s">
        <v>48</v>
      </c>
      <c r="D50" s="33" t="s">
        <v>41</v>
      </c>
      <c r="E50" s="34">
        <v>9301143.4529213477</v>
      </c>
      <c r="F50" s="35">
        <v>7979949.1399999997</v>
      </c>
      <c r="G50" s="26" t="s">
        <v>58</v>
      </c>
    </row>
    <row r="51" spans="2:7" ht="30.75" thickBot="1" x14ac:dyDescent="0.3">
      <c r="B51" s="40"/>
      <c r="C51" s="32" t="s">
        <v>43</v>
      </c>
      <c r="D51" s="33" t="s">
        <v>44</v>
      </c>
      <c r="E51" s="34">
        <v>10318212.006025907</v>
      </c>
      <c r="F51" s="35">
        <v>7688377.6799999997</v>
      </c>
      <c r="G51" s="26" t="s">
        <v>58</v>
      </c>
    </row>
    <row r="52" spans="2:7" ht="30.75" thickBot="1" x14ac:dyDescent="0.3">
      <c r="B52" s="40"/>
      <c r="C52" s="32" t="s">
        <v>49</v>
      </c>
      <c r="D52" s="33" t="s">
        <v>31</v>
      </c>
      <c r="E52" s="34">
        <v>2621388.0960236634</v>
      </c>
      <c r="F52" s="35">
        <v>1965870.55</v>
      </c>
      <c r="G52" s="26" t="s">
        <v>58</v>
      </c>
    </row>
    <row r="53" spans="2:7" ht="30.75" thickBot="1" x14ac:dyDescent="0.3">
      <c r="B53" s="40"/>
      <c r="C53" s="32" t="s">
        <v>50</v>
      </c>
      <c r="D53" s="33" t="s">
        <v>41</v>
      </c>
      <c r="E53" s="34">
        <v>11200020.509976212</v>
      </c>
      <c r="F53" s="35">
        <v>10383605.5</v>
      </c>
      <c r="G53" s="26" t="s">
        <v>58</v>
      </c>
    </row>
    <row r="54" spans="2:7" ht="30.75" thickBot="1" x14ac:dyDescent="0.3">
      <c r="B54" s="40"/>
      <c r="C54" s="32" t="s">
        <v>51</v>
      </c>
      <c r="D54" s="33" t="s">
        <v>31</v>
      </c>
      <c r="E54" s="34">
        <v>9693735.2496241983</v>
      </c>
      <c r="F54" s="35">
        <v>4949300.51</v>
      </c>
      <c r="G54" s="26" t="s">
        <v>58</v>
      </c>
    </row>
    <row r="55" spans="2:7" ht="30.75" thickBot="1" x14ac:dyDescent="0.3">
      <c r="B55" s="40"/>
      <c r="C55" s="32" t="s">
        <v>52</v>
      </c>
      <c r="D55" s="33" t="s">
        <v>31</v>
      </c>
      <c r="E55" s="34">
        <v>5889182.4422938442</v>
      </c>
      <c r="F55" s="35">
        <v>1711745.29</v>
      </c>
      <c r="G55" s="26" t="s">
        <v>58</v>
      </c>
    </row>
    <row r="56" spans="2:7" ht="30.75" thickBot="1" x14ac:dyDescent="0.3">
      <c r="B56" s="40"/>
      <c r="C56" s="32" t="s">
        <v>53</v>
      </c>
      <c r="D56" s="33" t="s">
        <v>31</v>
      </c>
      <c r="E56" s="34">
        <v>12641510.802712908</v>
      </c>
      <c r="F56" s="35">
        <v>9364845.1699999999</v>
      </c>
      <c r="G56" s="26" t="s">
        <v>58</v>
      </c>
    </row>
    <row r="57" spans="2:7" ht="15.75" thickBot="1" x14ac:dyDescent="0.3">
      <c r="B57" s="40"/>
      <c r="C57" s="32" t="s">
        <v>54</v>
      </c>
      <c r="D57" s="33" t="s">
        <v>46</v>
      </c>
      <c r="E57" s="34">
        <v>40250845</v>
      </c>
      <c r="F57" s="35">
        <v>17818644.699999999</v>
      </c>
      <c r="G57" s="26" t="s">
        <v>58</v>
      </c>
    </row>
    <row r="58" spans="2:7" ht="30.75" thickBot="1" x14ac:dyDescent="0.3">
      <c r="B58" s="41"/>
      <c r="C58" s="32" t="s">
        <v>55</v>
      </c>
      <c r="D58" s="33" t="s">
        <v>56</v>
      </c>
      <c r="E58" s="34">
        <v>258435781</v>
      </c>
      <c r="F58" s="35">
        <v>231283286.65000001</v>
      </c>
      <c r="G58" s="26" t="s">
        <v>58</v>
      </c>
    </row>
    <row r="59" spans="2:7" x14ac:dyDescent="0.25">
      <c r="G59" s="36"/>
    </row>
    <row r="60" spans="2:7" ht="15.75" thickBot="1" x14ac:dyDescent="0.3"/>
    <row r="61" spans="2:7" ht="15.75" thickBot="1" x14ac:dyDescent="0.3">
      <c r="B61" s="39" t="s">
        <v>99</v>
      </c>
      <c r="C61" s="56" t="s">
        <v>0</v>
      </c>
      <c r="D61" s="69" t="s">
        <v>1</v>
      </c>
      <c r="E61" s="54" t="s">
        <v>2</v>
      </c>
      <c r="F61" s="55"/>
      <c r="G61" s="69" t="s">
        <v>3</v>
      </c>
    </row>
    <row r="62" spans="2:7" ht="15.75" thickBot="1" x14ac:dyDescent="0.3">
      <c r="B62" s="40"/>
      <c r="C62" s="57"/>
      <c r="D62" s="58"/>
      <c r="E62" s="58" t="s">
        <v>4</v>
      </c>
      <c r="F62" s="58" t="s">
        <v>5</v>
      </c>
      <c r="G62" s="59"/>
    </row>
    <row r="63" spans="2:7" ht="24.75" thickBot="1" x14ac:dyDescent="0.3">
      <c r="B63" s="40"/>
      <c r="C63" s="60" t="s">
        <v>59</v>
      </c>
      <c r="D63" s="61" t="s">
        <v>60</v>
      </c>
      <c r="E63" s="62">
        <v>3683946</v>
      </c>
      <c r="F63" s="63">
        <v>3683946</v>
      </c>
      <c r="G63" s="63">
        <v>0</v>
      </c>
    </row>
    <row r="64" spans="2:7" ht="24.75" thickBot="1" x14ac:dyDescent="0.3">
      <c r="B64" s="40"/>
      <c r="C64" s="60" t="s">
        <v>61</v>
      </c>
      <c r="D64" s="61" t="s">
        <v>60</v>
      </c>
      <c r="E64" s="62">
        <v>481320449</v>
      </c>
      <c r="F64" s="62">
        <v>481320449</v>
      </c>
      <c r="G64" s="63">
        <v>0</v>
      </c>
    </row>
    <row r="65" spans="2:7" ht="24.75" thickBot="1" x14ac:dyDescent="0.3">
      <c r="B65" s="40"/>
      <c r="C65" s="60" t="s">
        <v>62</v>
      </c>
      <c r="D65" s="61" t="s">
        <v>63</v>
      </c>
      <c r="E65" s="62">
        <v>1650517</v>
      </c>
      <c r="F65" s="63">
        <v>1650517</v>
      </c>
      <c r="G65" s="63">
        <v>0</v>
      </c>
    </row>
    <row r="66" spans="2:7" ht="24.75" thickBot="1" x14ac:dyDescent="0.3">
      <c r="B66" s="40"/>
      <c r="C66" s="60" t="s">
        <v>64</v>
      </c>
      <c r="D66" s="61" t="s">
        <v>63</v>
      </c>
      <c r="E66" s="59">
        <v>3813277</v>
      </c>
      <c r="F66" s="63">
        <v>3813277</v>
      </c>
      <c r="G66" s="63">
        <v>0</v>
      </c>
    </row>
    <row r="67" spans="2:7" ht="24.75" thickBot="1" x14ac:dyDescent="0.3">
      <c r="B67" s="40"/>
      <c r="C67" s="60" t="s">
        <v>65</v>
      </c>
      <c r="D67" s="61" t="s">
        <v>63</v>
      </c>
      <c r="E67" s="59">
        <v>11384594</v>
      </c>
      <c r="F67" s="63">
        <v>11384594</v>
      </c>
      <c r="G67" s="63">
        <v>0</v>
      </c>
    </row>
    <row r="68" spans="2:7" ht="24.75" thickBot="1" x14ac:dyDescent="0.3">
      <c r="B68" s="40"/>
      <c r="C68" s="60" t="s">
        <v>66</v>
      </c>
      <c r="D68" s="61" t="s">
        <v>63</v>
      </c>
      <c r="E68" s="59">
        <v>43766434</v>
      </c>
      <c r="F68" s="63">
        <v>43766434</v>
      </c>
      <c r="G68" s="63">
        <v>0</v>
      </c>
    </row>
    <row r="69" spans="2:7" ht="24.75" thickBot="1" x14ac:dyDescent="0.3">
      <c r="B69" s="40"/>
      <c r="C69" s="60" t="s">
        <v>67</v>
      </c>
      <c r="D69" s="61" t="s">
        <v>63</v>
      </c>
      <c r="E69" s="59">
        <v>264583570</v>
      </c>
      <c r="F69" s="63">
        <v>264583570</v>
      </c>
      <c r="G69" s="63">
        <v>0</v>
      </c>
    </row>
    <row r="70" spans="2:7" ht="36.75" thickBot="1" x14ac:dyDescent="0.3">
      <c r="B70" s="40"/>
      <c r="C70" s="60" t="s">
        <v>68</v>
      </c>
      <c r="D70" s="61" t="s">
        <v>69</v>
      </c>
      <c r="E70" s="59">
        <v>19719802</v>
      </c>
      <c r="F70" s="59">
        <v>19719802</v>
      </c>
      <c r="G70" s="63">
        <v>0</v>
      </c>
    </row>
    <row r="71" spans="2:7" ht="24.75" thickBot="1" x14ac:dyDescent="0.3">
      <c r="B71" s="40"/>
      <c r="C71" s="60" t="s">
        <v>70</v>
      </c>
      <c r="D71" s="61" t="s">
        <v>71</v>
      </c>
      <c r="E71" s="59">
        <v>12585691</v>
      </c>
      <c r="F71" s="63">
        <v>12585691</v>
      </c>
      <c r="G71" s="63">
        <v>0</v>
      </c>
    </row>
    <row r="72" spans="2:7" ht="24.75" thickBot="1" x14ac:dyDescent="0.3">
      <c r="B72" s="40"/>
      <c r="C72" s="60" t="s">
        <v>72</v>
      </c>
      <c r="D72" s="61" t="s">
        <v>71</v>
      </c>
      <c r="E72" s="59">
        <v>6949027</v>
      </c>
      <c r="F72" s="63">
        <v>6949027</v>
      </c>
      <c r="G72" s="63">
        <v>0</v>
      </c>
    </row>
    <row r="73" spans="2:7" ht="36.75" thickBot="1" x14ac:dyDescent="0.3">
      <c r="B73" s="40"/>
      <c r="C73" s="60" t="s">
        <v>73</v>
      </c>
      <c r="D73" s="61" t="s">
        <v>74</v>
      </c>
      <c r="E73" s="59">
        <v>2058032</v>
      </c>
      <c r="F73" s="63">
        <v>2058032</v>
      </c>
      <c r="G73" s="63">
        <v>0</v>
      </c>
    </row>
    <row r="74" spans="2:7" ht="36.75" thickBot="1" x14ac:dyDescent="0.3">
      <c r="B74" s="40"/>
      <c r="C74" s="60" t="s">
        <v>75</v>
      </c>
      <c r="D74" s="61" t="s">
        <v>74</v>
      </c>
      <c r="E74" s="59">
        <v>5213741</v>
      </c>
      <c r="F74" s="63">
        <v>5213741</v>
      </c>
      <c r="G74" s="63">
        <v>0</v>
      </c>
    </row>
    <row r="75" spans="2:7" ht="48.75" thickBot="1" x14ac:dyDescent="0.3">
      <c r="B75" s="40"/>
      <c r="C75" s="60" t="s">
        <v>76</v>
      </c>
      <c r="D75" s="61" t="s">
        <v>77</v>
      </c>
      <c r="E75" s="59">
        <v>196574</v>
      </c>
      <c r="F75" s="63">
        <v>196574</v>
      </c>
      <c r="G75" s="63">
        <v>0</v>
      </c>
    </row>
    <row r="76" spans="2:7" ht="24.75" thickBot="1" x14ac:dyDescent="0.3">
      <c r="B76" s="40"/>
      <c r="C76" s="60" t="s">
        <v>78</v>
      </c>
      <c r="D76" s="61" t="s">
        <v>79</v>
      </c>
      <c r="E76" s="59">
        <v>725843</v>
      </c>
      <c r="F76" s="63">
        <v>725843</v>
      </c>
      <c r="G76" s="63">
        <v>0</v>
      </c>
    </row>
    <row r="77" spans="2:7" ht="24.75" thickBot="1" x14ac:dyDescent="0.3">
      <c r="B77" s="40"/>
      <c r="C77" s="60" t="s">
        <v>78</v>
      </c>
      <c r="D77" s="61" t="s">
        <v>79</v>
      </c>
      <c r="E77" s="59">
        <v>7876413</v>
      </c>
      <c r="F77" s="63">
        <v>7876413</v>
      </c>
      <c r="G77" s="63">
        <v>0</v>
      </c>
    </row>
    <row r="78" spans="2:7" ht="36.75" thickBot="1" x14ac:dyDescent="0.3">
      <c r="B78" s="40"/>
      <c r="C78" s="60" t="s">
        <v>80</v>
      </c>
      <c r="D78" s="61" t="s">
        <v>81</v>
      </c>
      <c r="E78" s="59">
        <v>0</v>
      </c>
      <c r="F78" s="63">
        <v>0</v>
      </c>
      <c r="G78" s="63"/>
    </row>
    <row r="79" spans="2:7" ht="36.75" thickBot="1" x14ac:dyDescent="0.3">
      <c r="B79" s="40"/>
      <c r="C79" s="60" t="s">
        <v>82</v>
      </c>
      <c r="D79" s="61" t="s">
        <v>81</v>
      </c>
      <c r="E79" s="59"/>
      <c r="F79" s="63">
        <v>11539</v>
      </c>
      <c r="G79" s="63">
        <v>152728</v>
      </c>
    </row>
    <row r="80" spans="2:7" ht="60.75" thickBot="1" x14ac:dyDescent="0.3">
      <c r="B80" s="40"/>
      <c r="C80" s="64" t="s">
        <v>83</v>
      </c>
      <c r="D80" s="65" t="s">
        <v>84</v>
      </c>
      <c r="E80" s="63">
        <v>0</v>
      </c>
      <c r="F80" s="63">
        <v>0</v>
      </c>
      <c r="G80" s="63">
        <v>297478</v>
      </c>
    </row>
    <row r="81" spans="2:7" ht="60.75" thickBot="1" x14ac:dyDescent="0.3">
      <c r="B81" s="40"/>
      <c r="C81" s="64" t="s">
        <v>85</v>
      </c>
      <c r="D81" s="65" t="s">
        <v>84</v>
      </c>
      <c r="E81" s="63">
        <v>2936521</v>
      </c>
      <c r="F81" s="63">
        <v>2936521</v>
      </c>
      <c r="G81" s="63">
        <v>0</v>
      </c>
    </row>
    <row r="82" spans="2:7" ht="24.75" thickBot="1" x14ac:dyDescent="0.3">
      <c r="B82" s="40"/>
      <c r="C82" s="64" t="s">
        <v>86</v>
      </c>
      <c r="D82" s="66" t="s">
        <v>87</v>
      </c>
      <c r="E82" s="63">
        <v>0</v>
      </c>
      <c r="F82" s="63">
        <v>0</v>
      </c>
      <c r="G82" s="63">
        <v>382700</v>
      </c>
    </row>
    <row r="83" spans="2:7" ht="24.75" thickBot="1" x14ac:dyDescent="0.3">
      <c r="B83" s="40"/>
      <c r="C83" s="64" t="s">
        <v>88</v>
      </c>
      <c r="D83" s="66" t="s">
        <v>87</v>
      </c>
      <c r="E83" s="63">
        <v>261846</v>
      </c>
      <c r="F83" s="63">
        <v>261846</v>
      </c>
      <c r="G83" s="63">
        <v>0</v>
      </c>
    </row>
    <row r="84" spans="2:7" ht="36.75" thickBot="1" x14ac:dyDescent="0.3">
      <c r="B84" s="40"/>
      <c r="C84" s="64" t="s">
        <v>89</v>
      </c>
      <c r="D84" s="67" t="s">
        <v>90</v>
      </c>
      <c r="E84" s="63">
        <v>0</v>
      </c>
      <c r="F84" s="63">
        <v>0</v>
      </c>
      <c r="G84" s="63">
        <v>204</v>
      </c>
    </row>
    <row r="85" spans="2:7" ht="24.75" thickBot="1" x14ac:dyDescent="0.3">
      <c r="B85" s="40"/>
      <c r="C85" s="64" t="s">
        <v>91</v>
      </c>
      <c r="D85" s="66" t="s">
        <v>92</v>
      </c>
      <c r="E85" s="63">
        <v>0</v>
      </c>
      <c r="F85" s="63">
        <v>0</v>
      </c>
      <c r="G85" s="63">
        <v>457372</v>
      </c>
    </row>
    <row r="86" spans="2:7" ht="36.75" thickBot="1" x14ac:dyDescent="0.3">
      <c r="B86" s="40"/>
      <c r="C86" s="64" t="s">
        <v>93</v>
      </c>
      <c r="D86" s="66" t="s">
        <v>94</v>
      </c>
      <c r="E86" s="63">
        <v>0</v>
      </c>
      <c r="F86" s="63">
        <v>0</v>
      </c>
      <c r="G86" s="63">
        <v>13841</v>
      </c>
    </row>
    <row r="87" spans="2:7" ht="72.75" thickBot="1" x14ac:dyDescent="0.3">
      <c r="B87" s="40"/>
      <c r="C87" s="64" t="s">
        <v>95</v>
      </c>
      <c r="D87" s="66" t="s">
        <v>96</v>
      </c>
      <c r="E87" s="68">
        <v>3356141</v>
      </c>
      <c r="F87" s="68">
        <v>3356141</v>
      </c>
      <c r="G87" s="63">
        <v>0</v>
      </c>
    </row>
    <row r="88" spans="2:7" ht="48.75" thickBot="1" x14ac:dyDescent="0.3">
      <c r="B88" s="41"/>
      <c r="C88" s="64" t="s">
        <v>97</v>
      </c>
      <c r="D88" s="66" t="s">
        <v>98</v>
      </c>
      <c r="E88" s="68">
        <v>2620665</v>
      </c>
      <c r="F88" s="68">
        <v>2620665</v>
      </c>
      <c r="G88" s="63">
        <v>0</v>
      </c>
    </row>
    <row r="90" spans="2:7" ht="15.75" thickBot="1" x14ac:dyDescent="0.3"/>
    <row r="91" spans="2:7" ht="15.75" thickBot="1" x14ac:dyDescent="0.3">
      <c r="B91" s="39" t="s">
        <v>104</v>
      </c>
      <c r="C91" s="30" t="s">
        <v>0</v>
      </c>
      <c r="D91" s="31" t="s">
        <v>1</v>
      </c>
      <c r="E91" s="70" t="s">
        <v>2</v>
      </c>
      <c r="F91" s="71"/>
      <c r="G91" s="31" t="s">
        <v>3</v>
      </c>
    </row>
    <row r="92" spans="2:7" ht="15.75" thickBot="1" x14ac:dyDescent="0.3">
      <c r="B92" s="40"/>
      <c r="C92" s="18"/>
      <c r="D92" s="19"/>
      <c r="E92" s="72" t="s">
        <v>4</v>
      </c>
      <c r="F92" s="72" t="s">
        <v>5</v>
      </c>
      <c r="G92" s="19"/>
    </row>
    <row r="93" spans="2:7" ht="23.25" thickBot="1" x14ac:dyDescent="0.3">
      <c r="B93" s="40"/>
      <c r="C93" s="18" t="s">
        <v>100</v>
      </c>
      <c r="D93" s="21" t="s">
        <v>101</v>
      </c>
      <c r="E93" s="6">
        <f>6486904.03+17914712.6+3513055.26</f>
        <v>27914671.890000001</v>
      </c>
      <c r="F93" s="22">
        <f>5739683.2+17906738.39+2571755.79</f>
        <v>26218177.379999999</v>
      </c>
      <c r="G93" s="21"/>
    </row>
    <row r="94" spans="2:7" ht="23.25" thickBot="1" x14ac:dyDescent="0.3">
      <c r="B94" s="40"/>
      <c r="C94" s="18" t="s">
        <v>102</v>
      </c>
      <c r="D94" s="21" t="s">
        <v>101</v>
      </c>
      <c r="E94" s="6">
        <v>0</v>
      </c>
      <c r="F94" s="6">
        <v>0</v>
      </c>
      <c r="G94" s="21"/>
    </row>
    <row r="95" spans="2:7" ht="23.25" thickBot="1" x14ac:dyDescent="0.3">
      <c r="B95" s="41"/>
      <c r="C95" s="18" t="s">
        <v>103</v>
      </c>
      <c r="D95" s="21" t="s">
        <v>101</v>
      </c>
      <c r="E95" s="6">
        <v>161036800.83000001</v>
      </c>
      <c r="F95" s="6">
        <v>152072436.31999999</v>
      </c>
      <c r="G95" s="21"/>
    </row>
  </sheetData>
  <mergeCells count="18">
    <mergeCell ref="E61:F61"/>
    <mergeCell ref="B61:B88"/>
    <mergeCell ref="E91:F91"/>
    <mergeCell ref="B91:B95"/>
    <mergeCell ref="E33:F33"/>
    <mergeCell ref="B33:B58"/>
    <mergeCell ref="B9:B13"/>
    <mergeCell ref="B4:G4"/>
    <mergeCell ref="B5:G5"/>
    <mergeCell ref="E16:F16"/>
    <mergeCell ref="B16:B23"/>
    <mergeCell ref="E9:F9"/>
    <mergeCell ref="C15:I15"/>
    <mergeCell ref="C26:C27"/>
    <mergeCell ref="D26:D27"/>
    <mergeCell ref="E26:F26"/>
    <mergeCell ref="G26:G27"/>
    <mergeCell ref="B26:B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2014-07-30T14:35:29Z</dcterms:created>
  <dcterms:modified xsi:type="dcterms:W3CDTF">2014-08-07T14:25:39Z</dcterms:modified>
</cp:coreProperties>
</file>