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8795" windowHeight="10995"/>
  </bookViews>
  <sheets>
    <sheet name="Hoja1" sheetId="1" r:id="rId1"/>
  </sheets>
  <calcPr calcId="145621"/>
</workbook>
</file>

<file path=xl/calcChain.xml><?xml version="1.0" encoding="utf-8"?>
<calcChain xmlns="http://schemas.openxmlformats.org/spreadsheetml/2006/main">
  <c r="L124" i="1" l="1"/>
  <c r="L123" i="1"/>
  <c r="L122" i="1"/>
  <c r="L23" i="1" l="1"/>
  <c r="L96" i="1" l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65" i="1" l="1"/>
  <c r="L64" i="1"/>
  <c r="L46" i="1" l="1"/>
  <c r="G38" i="1" l="1"/>
  <c r="L38" i="1" s="1"/>
  <c r="L30" i="1" l="1"/>
  <c r="L22" i="1" l="1"/>
  <c r="L14" i="1" l="1"/>
  <c r="L13" i="1"/>
</calcChain>
</file>

<file path=xl/comments1.xml><?xml version="1.0" encoding="utf-8"?>
<comments xmlns="http://schemas.openxmlformats.org/spreadsheetml/2006/main">
  <authors>
    <author>Equipo40</author>
  </authors>
  <commentList>
    <comment ref="G122" authorId="0">
      <text>
        <r>
          <rPr>
            <b/>
            <sz val="9"/>
            <color indexed="81"/>
            <rFont val="Tahoma"/>
            <family val="2"/>
          </rPr>
          <t>aquí hay pagos de ampliacion de metas en los que solamente el estado aporta y no la federacion,, se debe considerar tambien?</t>
        </r>
      </text>
    </comment>
  </commentList>
</comments>
</file>

<file path=xl/sharedStrings.xml><?xml version="1.0" encoding="utf-8"?>
<sst xmlns="http://schemas.openxmlformats.org/spreadsheetml/2006/main" count="366" uniqueCount="92">
  <si>
    <t>INSTITUTO ESTATAL DE LAS MUJERES</t>
  </si>
  <si>
    <t>Nombre del Programa</t>
  </si>
  <si>
    <t>Federal</t>
  </si>
  <si>
    <t>Estatal</t>
  </si>
  <si>
    <t>Municipal</t>
  </si>
  <si>
    <t>Otros</t>
  </si>
  <si>
    <t>Monto</t>
  </si>
  <si>
    <t>a</t>
  </si>
  <si>
    <t>Total</t>
  </si>
  <si>
    <t>Dependencia / Entidad</t>
  </si>
  <si>
    <t>Aportación (Monto)</t>
  </si>
  <si>
    <t>j=c+e+g+i</t>
  </si>
  <si>
    <t>b</t>
  </si>
  <si>
    <t>c</t>
  </si>
  <si>
    <t>d</t>
  </si>
  <si>
    <t>e</t>
  </si>
  <si>
    <t>f</t>
  </si>
  <si>
    <t>g</t>
  </si>
  <si>
    <t>h</t>
  </si>
  <si>
    <t>i</t>
  </si>
  <si>
    <t>Programa de Apoyo a las Instancias de Mujeres en las Entidades Federativas, para
Implementar y Ejecutar Programas de Prevención de la Violencia Contra las Mujeres (PAIMEF)</t>
  </si>
  <si>
    <t>Instituto Nacional de Desarrollo Social</t>
  </si>
  <si>
    <t>Programa de Fortalecimiento a la Transversaliad de la Perspectiva de Género 2014</t>
  </si>
  <si>
    <t>Instituto Nacional de las Mujeres</t>
  </si>
  <si>
    <t>Segundo Trimestre del 2014</t>
  </si>
  <si>
    <t>Planta Clasificadora</t>
  </si>
  <si>
    <t>SISTEMA INTEGRAL PARA EL MANEJO ECOLOGICO Y PROCESAMIENTO DE DESECHOS</t>
  </si>
  <si>
    <t>Museo Nacional de Historia Natural</t>
  </si>
  <si>
    <t xml:space="preserve">Conaculta </t>
  </si>
  <si>
    <t>SECRETARIA DE FINANZAS Y TESORERIA DEL ESTADO DE NUEVO LEON</t>
  </si>
  <si>
    <t>FIDEICOMISO MUSEO NACIONAL DE HISTORIA NATURAL</t>
  </si>
  <si>
    <t xml:space="preserve">Empresarios Unidos por la Educacion </t>
  </si>
  <si>
    <t>FIDEICOMISO EMPRESARIOS UNIDOS POR LA EDUCACION</t>
  </si>
  <si>
    <t xml:space="preserve">Festival Internacional de Santa Lucia </t>
  </si>
  <si>
    <t>FIDEICOMISO FESTIVAL INTERNACIONAL SANTA LUCIA</t>
  </si>
  <si>
    <t>Fondo Nuevo León para la Innovación</t>
  </si>
  <si>
    <t>Consejo Nacional de Ciencia y Tecnologia</t>
  </si>
  <si>
    <t>Instituto de Innovación y Transferencia de Tecnologia de Nuevo León</t>
  </si>
  <si>
    <t>Ayudas Sociales a actividades cientificas o académicas</t>
  </si>
  <si>
    <t>INSTITUTO DE INNOVACION Y TRANSFERENCIA DE TECNOLOGIA</t>
  </si>
  <si>
    <t>Programas con Recursos Federales por Orden de Gobierno</t>
  </si>
  <si>
    <t>Desayunos Escolares</t>
  </si>
  <si>
    <t>SHCP</t>
  </si>
  <si>
    <t>Tesorería del Estado</t>
  </si>
  <si>
    <t>Atención a Menores de 5 años en Riesgo, No Escolarizados</t>
  </si>
  <si>
    <t>SISTEMA PARA EL DESARROLLO INTEGRAL DE LA FAMIALIA</t>
  </si>
  <si>
    <t>Reforestación de Corredores Urbanos</t>
  </si>
  <si>
    <t>Fondo Metropolitano 2013. Construcción de Par Vial</t>
  </si>
  <si>
    <t>Fondo Metropolitano 2013 Paso a Desnivel Ave. Universidad- Lopez Portillo (Carretera a Laredo)</t>
  </si>
  <si>
    <t>FISE 2013 Pavimentación de Calles, Colonia Alianza Real</t>
  </si>
  <si>
    <t>FISE 2013 Pavimentación de Calles, Colonia Bosques de San Pedro</t>
  </si>
  <si>
    <t>FISE 2013 Pavimentación de Calles, Colonia Monte Kristal 1er Sector</t>
  </si>
  <si>
    <t>FISE 2013 Drenaje Pluvial, Colonia S.C.O.P.</t>
  </si>
  <si>
    <t>FISE 2013 Pavimentación de Calles, Colonia Predio Los Naranjos Parcela 41</t>
  </si>
  <si>
    <t>FISE 2013 Pavimentación de Calles, Colonia Mission Ciudad Hermana</t>
  </si>
  <si>
    <t>FISE 2013 Drenaje Pluvial, Colonia Huerta de San Mario</t>
  </si>
  <si>
    <t>FISE 2012 Pavimentación de Calles, Colonia Monclovita y Monclova</t>
  </si>
  <si>
    <t>FISE 2012 Pavimentación de Calles, Colonia Monclova</t>
  </si>
  <si>
    <t>FISE 2012 Pavimentación de Calles, Colonia Desarrollo Solidaridad CROC</t>
  </si>
  <si>
    <t>FISE 2012 Pavimentación de Calles, Colonia Lomas de Aztlan y Nuevo Almaguer</t>
  </si>
  <si>
    <t>FISE 2012 Pavimentación de Calles, Colonia Fernando Amilpa</t>
  </si>
  <si>
    <t>FISE 2012 Pavimentación de Calles, Colonia Emiliano Zapata</t>
  </si>
  <si>
    <t>FISE 2012 Pavimentación de Calles (1era Etapa), Colonia Monte Kristal 1er Sector</t>
  </si>
  <si>
    <t>FISE 2012 Pavimentación de Calles, Colonia Alianza Real</t>
  </si>
  <si>
    <t>FISE 2012 Pavimentación de Calles, Colonia Monte Kristal 2do Sector</t>
  </si>
  <si>
    <t>FISE 2012 Pavimentación de Calles, Colonia Monte Kristal 3er Sector</t>
  </si>
  <si>
    <t>FISE 2012 Pavimentación de Calles, Colonia San Antonio</t>
  </si>
  <si>
    <t>Papalote Verde</t>
  </si>
  <si>
    <t>2a. etapa de la Construcción del Centro de Reinserción Social de Mina</t>
  </si>
  <si>
    <t>SECRETARIA DE OBRAS PUBLICAS</t>
  </si>
  <si>
    <t>Obras Públicas/ NL</t>
  </si>
  <si>
    <t>SIMEPRODE</t>
  </si>
  <si>
    <t>SECRETARIA DE FINANZAS</t>
  </si>
  <si>
    <t>FASSA 2014</t>
  </si>
  <si>
    <t>SSNL</t>
  </si>
  <si>
    <t>SEGURO POPULAR 2013</t>
  </si>
  <si>
    <t>SEGURO POPULAR 2014</t>
  </si>
  <si>
    <t>NEONATOS</t>
  </si>
  <si>
    <t>CENSIDA 2014</t>
  </si>
  <si>
    <t>INTERVENCIONES 2014 SMNG SIGLO XXI</t>
  </si>
  <si>
    <t>2% FONDO PREVISIÓN PRESUPUESTAL</t>
  </si>
  <si>
    <t>OPORTUNIDADES 2014</t>
  </si>
  <si>
    <t>CARAVANAS DE LA SALUD 2014</t>
  </si>
  <si>
    <t>AFASPE 2014</t>
  </si>
  <si>
    <t>APOYO PARA FORTALECER LA CALIDAD EN LOS SERVICIOS DE SALUD 2014</t>
  </si>
  <si>
    <t>SERVICIOS DE SALUD</t>
  </si>
  <si>
    <t>FONDEN (HURACAN ALEX)</t>
  </si>
  <si>
    <t>BANOBRAS</t>
  </si>
  <si>
    <t>Gobierno del Estado de Nuevo León.</t>
  </si>
  <si>
    <t>FONDEN (LLUVIAS DE ABRIL)</t>
  </si>
  <si>
    <t>FONDEN (HURACAN INGRID)</t>
  </si>
  <si>
    <t>SISTEMA DE CAMINOS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</si>
</sst>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Arial"/>
      <family val="2"/>
    </font>
    <font>
      <sz val="8"/>
      <color theme="1"/>
      <name val="Calibri"/>
      <family val="2"/>
      <scheme val="minor"/>
    </font>
    <font>
      <sz val="8"/>
      <color rgb="FF2F2F2F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sz val="9"/>
      <color rgb="FF000000"/>
      <name val="Arial"/>
      <family val="2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MS Sans Serif"/>
    </font>
    <font>
      <sz val="10"/>
      <color indexed="8"/>
      <name val="MS Sans Serif"/>
      <family val="2"/>
    </font>
    <font>
      <sz val="8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3" fillId="0" borderId="0"/>
    <xf numFmtId="0" fontId="15" fillId="0" borderId="0"/>
    <xf numFmtId="0" fontId="12" fillId="0" borderId="0"/>
    <xf numFmtId="43" fontId="16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0" fontId="13" fillId="0" borderId="0" applyNumberFormat="0" applyFont="0" applyFill="0" applyBorder="0" applyProtection="0">
      <alignment vertical="center"/>
    </xf>
  </cellStyleXfs>
  <cellXfs count="99">
    <xf numFmtId="0" fontId="0" fillId="0" borderId="0" xfId="0"/>
    <xf numFmtId="0" fontId="4" fillId="0" borderId="8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8" xfId="0" applyFont="1" applyBorder="1" applyAlignment="1">
      <alignment vertical="top" wrapText="1"/>
    </xf>
    <xf numFmtId="0" fontId="4" fillId="0" borderId="2" xfId="0" applyFont="1" applyBorder="1" applyAlignment="1">
      <alignment horizontal="center" vertical="center" wrapText="1"/>
    </xf>
    <xf numFmtId="0" fontId="5" fillId="0" borderId="9" xfId="0" applyFont="1" applyBorder="1" applyAlignment="1">
      <alignment vertical="top" wrapText="1"/>
    </xf>
    <xf numFmtId="0" fontId="4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top" wrapText="1"/>
    </xf>
    <xf numFmtId="0" fontId="6" fillId="0" borderId="10" xfId="0" applyFont="1" applyBorder="1" applyAlignment="1">
      <alignment horizontal="left" vertical="center" wrapText="1" indent="1"/>
    </xf>
    <xf numFmtId="0" fontId="4" fillId="0" borderId="11" xfId="0" applyFont="1" applyBorder="1" applyAlignment="1">
      <alignment horizontal="justify" vertical="center" wrapText="1"/>
    </xf>
    <xf numFmtId="44" fontId="4" fillId="0" borderId="7" xfId="2" applyFont="1" applyBorder="1" applyAlignment="1">
      <alignment horizontal="justify" vertical="center" wrapText="1"/>
    </xf>
    <xf numFmtId="0" fontId="7" fillId="0" borderId="11" xfId="0" applyFont="1" applyBorder="1" applyAlignment="1">
      <alignment wrapText="1"/>
    </xf>
    <xf numFmtId="0" fontId="4" fillId="0" borderId="9" xfId="0" applyFont="1" applyBorder="1" applyAlignment="1">
      <alignment horizontal="justify" vertical="center" wrapText="1"/>
    </xf>
    <xf numFmtId="0" fontId="4" fillId="0" borderId="7" xfId="0" applyFont="1" applyBorder="1" applyAlignment="1">
      <alignment horizontal="justify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44" fontId="4" fillId="0" borderId="7" xfId="0" applyNumberFormat="1" applyFont="1" applyBorder="1" applyAlignment="1">
      <alignment horizontal="justify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0" fillId="0" borderId="8" xfId="0" applyFont="1" applyBorder="1" applyAlignment="1">
      <alignment vertical="top" wrapText="1"/>
    </xf>
    <xf numFmtId="0" fontId="9" fillId="0" borderId="2" xfId="0" applyFont="1" applyBorder="1" applyAlignment="1">
      <alignment horizontal="center" vertical="center" wrapText="1"/>
    </xf>
    <xf numFmtId="0" fontId="10" fillId="0" borderId="9" xfId="0" applyFont="1" applyBorder="1" applyAlignment="1">
      <alignment vertical="top" wrapText="1"/>
    </xf>
    <xf numFmtId="0" fontId="9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vertical="top" wrapText="1"/>
    </xf>
    <xf numFmtId="0" fontId="9" fillId="0" borderId="9" xfId="0" applyFont="1" applyBorder="1" applyAlignment="1">
      <alignment horizontal="justify" vertical="center" wrapText="1"/>
    </xf>
    <xf numFmtId="0" fontId="9" fillId="0" borderId="7" xfId="0" applyFont="1" applyBorder="1" applyAlignment="1">
      <alignment horizontal="justify" vertical="center" wrapText="1"/>
    </xf>
    <xf numFmtId="43" fontId="9" fillId="0" borderId="7" xfId="1" applyFont="1" applyBorder="1" applyAlignment="1">
      <alignment horizontal="justify" vertical="center" wrapText="1"/>
    </xf>
    <xf numFmtId="43" fontId="9" fillId="0" borderId="7" xfId="0" applyNumberFormat="1" applyFont="1" applyBorder="1" applyAlignment="1">
      <alignment horizontal="justify" vertical="center" wrapText="1"/>
    </xf>
    <xf numFmtId="43" fontId="9" fillId="0" borderId="7" xfId="1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top" wrapText="1"/>
    </xf>
    <xf numFmtId="0" fontId="3" fillId="0" borderId="11" xfId="0" applyFont="1" applyBorder="1" applyAlignment="1">
      <alignment horizontal="center" vertical="top" wrapText="1"/>
    </xf>
    <xf numFmtId="0" fontId="0" fillId="0" borderId="11" xfId="0" applyBorder="1"/>
    <xf numFmtId="43" fontId="0" fillId="0" borderId="11" xfId="0" applyNumberFormat="1" applyBorder="1"/>
    <xf numFmtId="164" fontId="0" fillId="2" borderId="19" xfId="1" applyNumberFormat="1" applyFont="1" applyFill="1" applyBorder="1" applyAlignment="1">
      <alignment vertical="center"/>
    </xf>
    <xf numFmtId="164" fontId="4" fillId="0" borderId="7" xfId="0" applyNumberFormat="1" applyFont="1" applyBorder="1" applyAlignment="1">
      <alignment horizontal="justify" vertical="center" wrapText="1"/>
    </xf>
    <xf numFmtId="164" fontId="0" fillId="2" borderId="20" xfId="1" applyNumberFormat="1" applyFont="1" applyFill="1" applyBorder="1" applyAlignment="1">
      <alignment vertical="center"/>
    </xf>
    <xf numFmtId="0" fontId="5" fillId="0" borderId="4" xfId="0" applyFont="1" applyBorder="1" applyAlignment="1">
      <alignment vertical="top" wrapText="1"/>
    </xf>
    <xf numFmtId="0" fontId="11" fillId="0" borderId="21" xfId="0" applyFont="1" applyFill="1" applyBorder="1" applyAlignment="1">
      <alignment horizontal="left" vertical="center" wrapText="1" indent="1"/>
    </xf>
    <xf numFmtId="0" fontId="11" fillId="0" borderId="22" xfId="0" applyFont="1" applyFill="1" applyBorder="1" applyAlignment="1">
      <alignment horizontal="left" vertical="center" wrapText="1" indent="1"/>
    </xf>
    <xf numFmtId="0" fontId="11" fillId="0" borderId="23" xfId="0" applyFont="1" applyFill="1" applyBorder="1" applyAlignment="1">
      <alignment horizontal="left" vertical="center" wrapText="1" inden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7" xfId="4" applyFont="1" applyBorder="1" applyAlignment="1">
      <alignment vertical="top" wrapText="1"/>
    </xf>
    <xf numFmtId="0" fontId="14" fillId="0" borderId="4" xfId="4" applyFont="1" applyBorder="1" applyAlignment="1">
      <alignment horizontal="center" vertical="center" wrapText="1"/>
    </xf>
    <xf numFmtId="0" fontId="14" fillId="0" borderId="2" xfId="4" applyFont="1" applyBorder="1" applyAlignment="1">
      <alignment horizontal="center" vertical="center" wrapText="1"/>
    </xf>
    <xf numFmtId="0" fontId="14" fillId="0" borderId="7" xfId="4" applyFont="1" applyBorder="1" applyAlignment="1">
      <alignment horizontal="center" vertical="center" wrapText="1"/>
    </xf>
    <xf numFmtId="0" fontId="14" fillId="0" borderId="9" xfId="4" applyFont="1" applyBorder="1" applyAlignment="1">
      <alignment horizontal="justify" vertical="center" wrapText="1"/>
    </xf>
    <xf numFmtId="0" fontId="14" fillId="0" borderId="7" xfId="4" applyFont="1" applyBorder="1" applyAlignment="1">
      <alignment horizontal="justify" vertical="center" wrapText="1"/>
    </xf>
    <xf numFmtId="164" fontId="14" fillId="0" borderId="7" xfId="3" applyNumberFormat="1" applyFont="1" applyBorder="1" applyAlignment="1">
      <alignment horizontal="justify" vertical="center" wrapText="1"/>
    </xf>
    <xf numFmtId="164" fontId="14" fillId="0" borderId="7" xfId="4" applyNumberFormat="1" applyFont="1" applyBorder="1" applyAlignment="1">
      <alignment horizontal="justify" vertical="center" wrapText="1"/>
    </xf>
    <xf numFmtId="1" fontId="14" fillId="0" borderId="7" xfId="4" applyNumberFormat="1" applyFont="1" applyBorder="1" applyAlignment="1">
      <alignment horizontal="right" vertical="center" wrapText="1"/>
    </xf>
    <xf numFmtId="0" fontId="14" fillId="0" borderId="12" xfId="4" applyFont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44" fontId="4" fillId="0" borderId="7" xfId="2" applyFont="1" applyFill="1" applyBorder="1" applyAlignment="1">
      <alignment horizontal="justify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4" fillId="0" borderId="12" xfId="4" applyFont="1" applyBorder="1" applyAlignment="1">
      <alignment horizontal="center" vertical="center" wrapText="1"/>
    </xf>
    <xf numFmtId="0" fontId="14" fillId="0" borderId="8" xfId="4" applyFont="1" applyBorder="1" applyAlignment="1">
      <alignment horizontal="center" vertical="center" wrapText="1"/>
    </xf>
    <xf numFmtId="0" fontId="14" fillId="0" borderId="9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0" fontId="14" fillId="0" borderId="2" xfId="4" applyFont="1" applyBorder="1" applyAlignment="1">
      <alignment horizontal="center" vertical="center" wrapText="1"/>
    </xf>
    <xf numFmtId="0" fontId="14" fillId="0" borderId="3" xfId="4" applyFont="1" applyBorder="1" applyAlignment="1">
      <alignment horizontal="center" vertical="center" wrapText="1"/>
    </xf>
    <xf numFmtId="0" fontId="14" fillId="0" borderId="4" xfId="4" applyFont="1" applyBorder="1" applyAlignment="1">
      <alignment horizontal="center" vertical="center" wrapText="1"/>
    </xf>
    <xf numFmtId="0" fontId="14" fillId="0" borderId="5" xfId="4" applyFont="1" applyBorder="1" applyAlignment="1">
      <alignment horizontal="center" vertical="center" wrapText="1"/>
    </xf>
    <xf numFmtId="0" fontId="14" fillId="0" borderId="7" xfId="4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16">
    <cellStyle name="Millares" xfId="1" builtinId="3"/>
    <cellStyle name="Millares 2" xfId="8"/>
    <cellStyle name="Millares 3" xfId="15"/>
    <cellStyle name="Millares 4" xfId="14"/>
    <cellStyle name="Millares 5" xfId="3"/>
    <cellStyle name="Moneda" xfId="2" builtinId="4"/>
    <cellStyle name="Normal" xfId="0" builtinId="0"/>
    <cellStyle name="Normal 2" xfId="5"/>
    <cellStyle name="Normal 2 2" xfId="11"/>
    <cellStyle name="Normal 2 2 2" xfId="13"/>
    <cellStyle name="Normal 2 3" xfId="12"/>
    <cellStyle name="Normal 2 4" xfId="9"/>
    <cellStyle name="Normal 2 5" xfId="6"/>
    <cellStyle name="Normal 3" xfId="10"/>
    <cellStyle name="Normal 4" xfId="4"/>
    <cellStyle name="Normal 5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L124"/>
  <sheetViews>
    <sheetView tabSelected="1" workbookViewId="0"/>
  </sheetViews>
  <sheetFormatPr baseColWidth="10" defaultRowHeight="15" x14ac:dyDescent="0.25"/>
  <cols>
    <col min="2" max="2" width="15.28515625" customWidth="1"/>
    <col min="3" max="3" width="15.42578125" customWidth="1"/>
    <col min="5" max="5" width="14.140625" bestFit="1" customWidth="1"/>
    <col min="7" max="7" width="13.42578125" bestFit="1" customWidth="1"/>
    <col min="12" max="12" width="14.140625" bestFit="1" customWidth="1"/>
  </cols>
  <sheetData>
    <row r="2" spans="2:12" ht="15.75" thickBot="1" x14ac:dyDescent="0.3">
      <c r="C2" s="90"/>
      <c r="D2" s="90"/>
      <c r="E2" s="90"/>
      <c r="F2" s="90"/>
      <c r="G2" s="90"/>
      <c r="H2" s="90"/>
      <c r="I2" s="90"/>
      <c r="J2" s="90"/>
      <c r="K2" s="90"/>
      <c r="L2" s="90"/>
    </row>
    <row r="3" spans="2:12" ht="16.5" thickTop="1" x14ac:dyDescent="0.25">
      <c r="B3" s="91" t="s">
        <v>40</v>
      </c>
      <c r="C3" s="92"/>
      <c r="D3" s="92"/>
      <c r="E3" s="92"/>
      <c r="F3" s="92"/>
      <c r="G3" s="92"/>
      <c r="H3" s="92"/>
      <c r="I3" s="92"/>
      <c r="J3" s="92"/>
      <c r="K3" s="92"/>
      <c r="L3" s="93"/>
    </row>
    <row r="4" spans="2:12" ht="16.5" thickBot="1" x14ac:dyDescent="0.3">
      <c r="B4" s="94" t="s">
        <v>24</v>
      </c>
      <c r="C4" s="95"/>
      <c r="D4" s="95"/>
      <c r="E4" s="95"/>
      <c r="F4" s="95"/>
      <c r="G4" s="95"/>
      <c r="H4" s="95"/>
      <c r="I4" s="95"/>
      <c r="J4" s="95"/>
      <c r="K4" s="95"/>
      <c r="L4" s="96"/>
    </row>
    <row r="5" spans="2:12" ht="15.75" thickTop="1" x14ac:dyDescent="0.25">
      <c r="C5" s="14"/>
      <c r="D5" s="14"/>
      <c r="E5" s="14"/>
      <c r="F5" s="14"/>
      <c r="G5" s="14"/>
      <c r="H5" s="14"/>
      <c r="I5" s="14"/>
      <c r="J5" s="14"/>
      <c r="K5" s="14"/>
      <c r="L5" s="14"/>
    </row>
    <row r="6" spans="2:12" x14ac:dyDescent="0.25">
      <c r="C6" s="14"/>
      <c r="D6" s="14"/>
      <c r="E6" s="14"/>
      <c r="F6" s="14"/>
      <c r="G6" s="14"/>
      <c r="H6" s="14"/>
      <c r="I6" s="14"/>
      <c r="J6" s="14"/>
      <c r="K6" s="14"/>
      <c r="L6" s="14"/>
    </row>
    <row r="7" spans="2:12" ht="15.75" thickBot="1" x14ac:dyDescent="0.3">
      <c r="C7" s="15"/>
      <c r="D7" s="15"/>
      <c r="E7" s="15"/>
      <c r="F7" s="15"/>
      <c r="G7" s="15"/>
      <c r="H7" s="15"/>
      <c r="I7" s="15"/>
      <c r="J7" s="15"/>
      <c r="K7" s="15"/>
      <c r="L7" s="15"/>
    </row>
    <row r="8" spans="2:12" ht="22.5" customHeight="1" x14ac:dyDescent="0.25">
      <c r="B8" s="62" t="s">
        <v>0</v>
      </c>
      <c r="C8" s="1" t="s">
        <v>1</v>
      </c>
      <c r="D8" s="67" t="s">
        <v>2</v>
      </c>
      <c r="E8" s="68"/>
      <c r="F8" s="67" t="s">
        <v>3</v>
      </c>
      <c r="G8" s="68"/>
      <c r="H8" s="67" t="s">
        <v>4</v>
      </c>
      <c r="I8" s="68"/>
      <c r="J8" s="67" t="s">
        <v>5</v>
      </c>
      <c r="K8" s="68"/>
      <c r="L8" s="2" t="s">
        <v>6</v>
      </c>
    </row>
    <row r="9" spans="2:12" x14ac:dyDescent="0.25">
      <c r="B9" s="63"/>
      <c r="C9" s="1" t="s">
        <v>7</v>
      </c>
      <c r="D9" s="67"/>
      <c r="E9" s="68"/>
      <c r="F9" s="67"/>
      <c r="G9" s="68"/>
      <c r="H9" s="67"/>
      <c r="I9" s="68"/>
      <c r="J9" s="67"/>
      <c r="K9" s="68"/>
      <c r="L9" s="2" t="s">
        <v>8</v>
      </c>
    </row>
    <row r="10" spans="2:12" ht="15.75" thickBot="1" x14ac:dyDescent="0.3">
      <c r="B10" s="63"/>
      <c r="C10" s="3"/>
      <c r="D10" s="69"/>
      <c r="E10" s="70"/>
      <c r="F10" s="69"/>
      <c r="G10" s="70"/>
      <c r="H10" s="69"/>
      <c r="I10" s="70"/>
      <c r="J10" s="69"/>
      <c r="K10" s="70"/>
      <c r="L10" s="2"/>
    </row>
    <row r="11" spans="2:12" ht="22.5" x14ac:dyDescent="0.25">
      <c r="B11" s="63"/>
      <c r="C11" s="3"/>
      <c r="D11" s="2" t="s">
        <v>9</v>
      </c>
      <c r="E11" s="4" t="s">
        <v>10</v>
      </c>
      <c r="F11" s="2" t="s">
        <v>9</v>
      </c>
      <c r="G11" s="2" t="s">
        <v>10</v>
      </c>
      <c r="H11" s="2" t="s">
        <v>9</v>
      </c>
      <c r="I11" s="2" t="s">
        <v>10</v>
      </c>
      <c r="J11" s="2" t="s">
        <v>9</v>
      </c>
      <c r="K11" s="2" t="s">
        <v>10</v>
      </c>
      <c r="L11" s="2" t="s">
        <v>11</v>
      </c>
    </row>
    <row r="12" spans="2:12" ht="15.75" thickBot="1" x14ac:dyDescent="0.3">
      <c r="B12" s="63"/>
      <c r="C12" s="5"/>
      <c r="D12" s="6" t="s">
        <v>12</v>
      </c>
      <c r="E12" s="6" t="s">
        <v>13</v>
      </c>
      <c r="F12" s="6" t="s">
        <v>14</v>
      </c>
      <c r="G12" s="6" t="s">
        <v>15</v>
      </c>
      <c r="H12" s="6" t="s">
        <v>16</v>
      </c>
      <c r="I12" s="6" t="s">
        <v>17</v>
      </c>
      <c r="J12" s="6" t="s">
        <v>18</v>
      </c>
      <c r="K12" s="6" t="s">
        <v>19</v>
      </c>
      <c r="L12" s="7"/>
    </row>
    <row r="13" spans="2:12" ht="147" thickBot="1" x14ac:dyDescent="0.3">
      <c r="B13" s="63"/>
      <c r="C13" s="8" t="s">
        <v>20</v>
      </c>
      <c r="D13" s="9" t="s">
        <v>21</v>
      </c>
      <c r="E13" s="10">
        <v>8808000.4199999999</v>
      </c>
      <c r="F13" s="10"/>
      <c r="G13" s="10"/>
      <c r="H13" s="10"/>
      <c r="I13" s="10"/>
      <c r="J13" s="10"/>
      <c r="K13" s="10"/>
      <c r="L13" s="10">
        <f>SUM(E13:K13)</f>
        <v>8808000.4199999999</v>
      </c>
    </row>
    <row r="14" spans="2:12" ht="57.75" thickBot="1" x14ac:dyDescent="0.3">
      <c r="B14" s="64"/>
      <c r="C14" s="11" t="s">
        <v>22</v>
      </c>
      <c r="D14" s="9" t="s">
        <v>23</v>
      </c>
      <c r="E14" s="10">
        <v>7703483</v>
      </c>
      <c r="F14" s="10"/>
      <c r="G14" s="10"/>
      <c r="H14" s="10"/>
      <c r="I14" s="10"/>
      <c r="J14" s="10"/>
      <c r="K14" s="10"/>
      <c r="L14" s="10">
        <f>SUM(E14:K14)</f>
        <v>7703483</v>
      </c>
    </row>
    <row r="16" spans="2:12" ht="15.75" thickBot="1" x14ac:dyDescent="0.3"/>
    <row r="17" spans="2:12" ht="22.5" customHeight="1" x14ac:dyDescent="0.25">
      <c r="B17" s="97" t="s">
        <v>26</v>
      </c>
      <c r="C17" s="16" t="s">
        <v>1</v>
      </c>
      <c r="D17" s="65" t="s">
        <v>2</v>
      </c>
      <c r="E17" s="66"/>
      <c r="F17" s="65" t="s">
        <v>3</v>
      </c>
      <c r="G17" s="66"/>
      <c r="H17" s="65" t="s">
        <v>4</v>
      </c>
      <c r="I17" s="66"/>
      <c r="J17" s="65" t="s">
        <v>5</v>
      </c>
      <c r="K17" s="66"/>
      <c r="L17" s="16" t="s">
        <v>6</v>
      </c>
    </row>
    <row r="18" spans="2:12" x14ac:dyDescent="0.25">
      <c r="B18" s="98"/>
      <c r="C18" s="1" t="s">
        <v>7</v>
      </c>
      <c r="D18" s="67"/>
      <c r="E18" s="68"/>
      <c r="F18" s="67"/>
      <c r="G18" s="68"/>
      <c r="H18" s="67"/>
      <c r="I18" s="68"/>
      <c r="J18" s="67"/>
      <c r="K18" s="68"/>
      <c r="L18" s="2" t="s">
        <v>8</v>
      </c>
    </row>
    <row r="19" spans="2:12" ht="15.75" thickBot="1" x14ac:dyDescent="0.3">
      <c r="B19" s="98"/>
      <c r="C19" s="3"/>
      <c r="D19" s="69"/>
      <c r="E19" s="70"/>
      <c r="F19" s="69"/>
      <c r="G19" s="70"/>
      <c r="H19" s="69"/>
      <c r="I19" s="70"/>
      <c r="J19" s="69"/>
      <c r="K19" s="70"/>
      <c r="L19" s="2"/>
    </row>
    <row r="20" spans="2:12" ht="22.5" x14ac:dyDescent="0.25">
      <c r="B20" s="98"/>
      <c r="C20" s="3"/>
      <c r="D20" s="2" t="s">
        <v>9</v>
      </c>
      <c r="E20" s="4" t="s">
        <v>10</v>
      </c>
      <c r="F20" s="2" t="s">
        <v>9</v>
      </c>
      <c r="G20" s="2" t="s">
        <v>10</v>
      </c>
      <c r="H20" s="2" t="s">
        <v>9</v>
      </c>
      <c r="I20" s="2" t="s">
        <v>10</v>
      </c>
      <c r="J20" s="2" t="s">
        <v>9</v>
      </c>
      <c r="K20" s="2" t="s">
        <v>10</v>
      </c>
      <c r="L20" s="2" t="s">
        <v>11</v>
      </c>
    </row>
    <row r="21" spans="2:12" ht="15.75" thickBot="1" x14ac:dyDescent="0.3">
      <c r="B21" s="98"/>
      <c r="C21" s="5"/>
      <c r="D21" s="6" t="s">
        <v>12</v>
      </c>
      <c r="E21" s="6" t="s">
        <v>13</v>
      </c>
      <c r="F21" s="6" t="s">
        <v>14</v>
      </c>
      <c r="G21" s="6" t="s">
        <v>15</v>
      </c>
      <c r="H21" s="6" t="s">
        <v>16</v>
      </c>
      <c r="I21" s="6" t="s">
        <v>17</v>
      </c>
      <c r="J21" s="6" t="s">
        <v>18</v>
      </c>
      <c r="K21" s="6" t="s">
        <v>19</v>
      </c>
      <c r="L21" s="7"/>
    </row>
    <row r="22" spans="2:12" ht="23.25" thickBot="1" x14ac:dyDescent="0.3">
      <c r="B22" s="98"/>
      <c r="C22" s="12" t="s">
        <v>25</v>
      </c>
      <c r="D22" s="13"/>
      <c r="E22" s="13"/>
      <c r="F22" s="10" t="s">
        <v>72</v>
      </c>
      <c r="G22" s="10">
        <v>6937200</v>
      </c>
      <c r="H22" s="13"/>
      <c r="I22" s="13"/>
      <c r="J22" s="13"/>
      <c r="K22" s="13"/>
      <c r="L22" s="10">
        <f>SUM(D22:K22)</f>
        <v>6937200</v>
      </c>
    </row>
    <row r="23" spans="2:12" ht="15.75" thickBot="1" x14ac:dyDescent="0.3">
      <c r="B23" s="98"/>
      <c r="C23" s="12" t="s">
        <v>25</v>
      </c>
      <c r="D23" s="13"/>
      <c r="E23" s="13"/>
      <c r="F23" s="13" t="s">
        <v>71</v>
      </c>
      <c r="G23" s="17">
        <v>8194156.2000000002</v>
      </c>
      <c r="H23" s="13"/>
      <c r="I23" s="13"/>
      <c r="J23" s="13"/>
      <c r="K23" s="13"/>
      <c r="L23" s="17">
        <f>+G23</f>
        <v>8194156.2000000002</v>
      </c>
    </row>
    <row r="24" spans="2:12" ht="15.75" thickBot="1" x14ac:dyDescent="0.3"/>
    <row r="25" spans="2:12" ht="56.25" customHeight="1" x14ac:dyDescent="0.25">
      <c r="B25" s="62" t="s">
        <v>30</v>
      </c>
      <c r="C25" s="16" t="s">
        <v>1</v>
      </c>
      <c r="D25" s="65" t="s">
        <v>2</v>
      </c>
      <c r="E25" s="66"/>
      <c r="F25" s="65" t="s">
        <v>3</v>
      </c>
      <c r="G25" s="66"/>
      <c r="H25" s="65" t="s">
        <v>4</v>
      </c>
      <c r="I25" s="66"/>
      <c r="J25" s="65" t="s">
        <v>5</v>
      </c>
      <c r="K25" s="66"/>
      <c r="L25" s="4" t="s">
        <v>6</v>
      </c>
    </row>
    <row r="26" spans="2:12" x14ac:dyDescent="0.25">
      <c r="B26" s="63"/>
      <c r="C26" s="1" t="s">
        <v>7</v>
      </c>
      <c r="D26" s="67"/>
      <c r="E26" s="68"/>
      <c r="F26" s="67"/>
      <c r="G26" s="68"/>
      <c r="H26" s="67"/>
      <c r="I26" s="68"/>
      <c r="J26" s="67"/>
      <c r="K26" s="68"/>
      <c r="L26" s="2" t="s">
        <v>8</v>
      </c>
    </row>
    <row r="27" spans="2:12" ht="15.75" thickBot="1" x14ac:dyDescent="0.3">
      <c r="B27" s="63"/>
      <c r="C27" s="3"/>
      <c r="D27" s="69"/>
      <c r="E27" s="70"/>
      <c r="F27" s="69"/>
      <c r="G27" s="70"/>
      <c r="H27" s="69"/>
      <c r="I27" s="70"/>
      <c r="J27" s="69"/>
      <c r="K27" s="70"/>
      <c r="L27" s="2"/>
    </row>
    <row r="28" spans="2:12" ht="22.5" x14ac:dyDescent="0.25">
      <c r="B28" s="63"/>
      <c r="C28" s="3"/>
      <c r="D28" s="2" t="s">
        <v>9</v>
      </c>
      <c r="E28" s="4" t="s">
        <v>10</v>
      </c>
      <c r="F28" s="2" t="s">
        <v>9</v>
      </c>
      <c r="G28" s="2" t="s">
        <v>10</v>
      </c>
      <c r="H28" s="2" t="s">
        <v>9</v>
      </c>
      <c r="I28" s="2" t="s">
        <v>10</v>
      </c>
      <c r="J28" s="2" t="s">
        <v>9</v>
      </c>
      <c r="K28" s="2" t="s">
        <v>10</v>
      </c>
      <c r="L28" s="2" t="s">
        <v>11</v>
      </c>
    </row>
    <row r="29" spans="2:12" ht="15.75" thickBot="1" x14ac:dyDescent="0.3">
      <c r="B29" s="63"/>
      <c r="C29" s="5"/>
      <c r="D29" s="6" t="s">
        <v>12</v>
      </c>
      <c r="E29" s="6" t="s">
        <v>13</v>
      </c>
      <c r="F29" s="6" t="s">
        <v>14</v>
      </c>
      <c r="G29" s="6" t="s">
        <v>15</v>
      </c>
      <c r="H29" s="6" t="s">
        <v>16</v>
      </c>
      <c r="I29" s="6" t="s">
        <v>17</v>
      </c>
      <c r="J29" s="6" t="s">
        <v>18</v>
      </c>
      <c r="K29" s="6" t="s">
        <v>19</v>
      </c>
      <c r="L29" s="7"/>
    </row>
    <row r="30" spans="2:12" ht="68.25" thickBot="1" x14ac:dyDescent="0.3">
      <c r="B30" s="64"/>
      <c r="C30" s="12" t="s">
        <v>27</v>
      </c>
      <c r="D30" s="13" t="s">
        <v>28</v>
      </c>
      <c r="E30" s="17">
        <v>10000000</v>
      </c>
      <c r="F30" s="13" t="s">
        <v>29</v>
      </c>
      <c r="G30" s="17">
        <v>406150.24</v>
      </c>
      <c r="H30" s="13"/>
      <c r="I30" s="17"/>
      <c r="J30" s="13"/>
      <c r="K30" s="17"/>
      <c r="L30" s="17">
        <f>E30+G30</f>
        <v>10406150.24</v>
      </c>
    </row>
    <row r="32" spans="2:12" ht="15.75" thickBot="1" x14ac:dyDescent="0.3"/>
    <row r="33" spans="2:12" ht="22.5" x14ac:dyDescent="0.25">
      <c r="B33" s="62" t="s">
        <v>32</v>
      </c>
      <c r="C33" s="16" t="s">
        <v>1</v>
      </c>
      <c r="D33" s="65" t="s">
        <v>2</v>
      </c>
      <c r="E33" s="66"/>
      <c r="F33" s="65" t="s">
        <v>3</v>
      </c>
      <c r="G33" s="66"/>
      <c r="H33" s="65" t="s">
        <v>4</v>
      </c>
      <c r="I33" s="66"/>
      <c r="J33" s="65" t="s">
        <v>5</v>
      </c>
      <c r="K33" s="66"/>
      <c r="L33" s="16" t="s">
        <v>6</v>
      </c>
    </row>
    <row r="34" spans="2:12" x14ac:dyDescent="0.25">
      <c r="B34" s="63"/>
      <c r="C34" s="1" t="s">
        <v>7</v>
      </c>
      <c r="D34" s="67"/>
      <c r="E34" s="68"/>
      <c r="F34" s="67"/>
      <c r="G34" s="68"/>
      <c r="H34" s="67"/>
      <c r="I34" s="68"/>
      <c r="J34" s="67"/>
      <c r="K34" s="68"/>
      <c r="L34" s="2" t="s">
        <v>8</v>
      </c>
    </row>
    <row r="35" spans="2:12" ht="15.75" thickBot="1" x14ac:dyDescent="0.3">
      <c r="B35" s="63"/>
      <c r="C35" s="3"/>
      <c r="D35" s="69"/>
      <c r="E35" s="70"/>
      <c r="F35" s="69"/>
      <c r="G35" s="70"/>
      <c r="H35" s="69"/>
      <c r="I35" s="70"/>
      <c r="J35" s="69"/>
      <c r="K35" s="70"/>
      <c r="L35" s="2"/>
    </row>
    <row r="36" spans="2:12" ht="22.5" x14ac:dyDescent="0.25">
      <c r="B36" s="63"/>
      <c r="C36" s="3"/>
      <c r="D36" s="2" t="s">
        <v>9</v>
      </c>
      <c r="E36" s="4" t="s">
        <v>10</v>
      </c>
      <c r="F36" s="2" t="s">
        <v>9</v>
      </c>
      <c r="G36" s="2" t="s">
        <v>10</v>
      </c>
      <c r="H36" s="2" t="s">
        <v>9</v>
      </c>
      <c r="I36" s="2" t="s">
        <v>10</v>
      </c>
      <c r="J36" s="2" t="s">
        <v>9</v>
      </c>
      <c r="K36" s="2" t="s">
        <v>10</v>
      </c>
      <c r="L36" s="2" t="s">
        <v>11</v>
      </c>
    </row>
    <row r="37" spans="2:12" ht="15.75" thickBot="1" x14ac:dyDescent="0.3">
      <c r="B37" s="63"/>
      <c r="C37" s="5"/>
      <c r="D37" s="6" t="s">
        <v>12</v>
      </c>
      <c r="E37" s="6" t="s">
        <v>13</v>
      </c>
      <c r="F37" s="6" t="s">
        <v>14</v>
      </c>
      <c r="G37" s="6" t="s">
        <v>15</v>
      </c>
      <c r="H37" s="6" t="s">
        <v>16</v>
      </c>
      <c r="I37" s="6" t="s">
        <v>17</v>
      </c>
      <c r="J37" s="6" t="s">
        <v>18</v>
      </c>
      <c r="K37" s="6" t="s">
        <v>19</v>
      </c>
      <c r="L37" s="7"/>
    </row>
    <row r="38" spans="2:12" ht="68.25" thickBot="1" x14ac:dyDescent="0.3">
      <c r="B38" s="64"/>
      <c r="C38" s="12" t="s">
        <v>31</v>
      </c>
      <c r="D38" s="13"/>
      <c r="E38" s="17"/>
      <c r="F38" s="13" t="s">
        <v>29</v>
      </c>
      <c r="G38" s="17">
        <f>7436173.07</f>
        <v>7436173.0700000003</v>
      </c>
      <c r="H38" s="13"/>
      <c r="I38" s="17"/>
      <c r="J38" s="13"/>
      <c r="K38" s="17"/>
      <c r="L38" s="17">
        <f>E38+G38</f>
        <v>7436173.0700000003</v>
      </c>
    </row>
    <row r="40" spans="2:12" ht="15.75" thickBot="1" x14ac:dyDescent="0.3"/>
    <row r="41" spans="2:12" ht="22.5" x14ac:dyDescent="0.25">
      <c r="B41" s="62" t="s">
        <v>34</v>
      </c>
      <c r="C41" s="16" t="s">
        <v>1</v>
      </c>
      <c r="D41" s="65" t="s">
        <v>2</v>
      </c>
      <c r="E41" s="66"/>
      <c r="F41" s="65" t="s">
        <v>3</v>
      </c>
      <c r="G41" s="66"/>
      <c r="H41" s="65" t="s">
        <v>4</v>
      </c>
      <c r="I41" s="66"/>
      <c r="J41" s="65" t="s">
        <v>5</v>
      </c>
      <c r="K41" s="66"/>
      <c r="L41" s="16" t="s">
        <v>6</v>
      </c>
    </row>
    <row r="42" spans="2:12" x14ac:dyDescent="0.25">
      <c r="B42" s="63"/>
      <c r="C42" s="1" t="s">
        <v>7</v>
      </c>
      <c r="D42" s="67"/>
      <c r="E42" s="68"/>
      <c r="F42" s="67"/>
      <c r="G42" s="68"/>
      <c r="H42" s="67"/>
      <c r="I42" s="68"/>
      <c r="J42" s="67"/>
      <c r="K42" s="68"/>
      <c r="L42" s="2" t="s">
        <v>8</v>
      </c>
    </row>
    <row r="43" spans="2:12" ht="15.75" thickBot="1" x14ac:dyDescent="0.3">
      <c r="B43" s="63"/>
      <c r="C43" s="3"/>
      <c r="D43" s="69"/>
      <c r="E43" s="70"/>
      <c r="F43" s="69"/>
      <c r="G43" s="70"/>
      <c r="H43" s="69"/>
      <c r="I43" s="70"/>
      <c r="J43" s="69"/>
      <c r="K43" s="70"/>
      <c r="L43" s="2"/>
    </row>
    <row r="44" spans="2:12" ht="22.5" x14ac:dyDescent="0.25">
      <c r="B44" s="63"/>
      <c r="C44" s="3"/>
      <c r="D44" s="2" t="s">
        <v>9</v>
      </c>
      <c r="E44" s="4" t="s">
        <v>10</v>
      </c>
      <c r="F44" s="2" t="s">
        <v>9</v>
      </c>
      <c r="G44" s="2" t="s">
        <v>10</v>
      </c>
      <c r="H44" s="2" t="s">
        <v>9</v>
      </c>
      <c r="I44" s="2" t="s">
        <v>10</v>
      </c>
      <c r="J44" s="2" t="s">
        <v>9</v>
      </c>
      <c r="K44" s="2" t="s">
        <v>10</v>
      </c>
      <c r="L44" s="2" t="s">
        <v>11</v>
      </c>
    </row>
    <row r="45" spans="2:12" ht="15.75" thickBot="1" x14ac:dyDescent="0.3">
      <c r="B45" s="63"/>
      <c r="C45" s="5"/>
      <c r="D45" s="6" t="s">
        <v>12</v>
      </c>
      <c r="E45" s="6" t="s">
        <v>13</v>
      </c>
      <c r="F45" s="6" t="s">
        <v>14</v>
      </c>
      <c r="G45" s="6" t="s">
        <v>15</v>
      </c>
      <c r="H45" s="6" t="s">
        <v>16</v>
      </c>
      <c r="I45" s="6" t="s">
        <v>17</v>
      </c>
      <c r="J45" s="6" t="s">
        <v>18</v>
      </c>
      <c r="K45" s="6" t="s">
        <v>19</v>
      </c>
      <c r="L45" s="7"/>
    </row>
    <row r="46" spans="2:12" ht="68.25" thickBot="1" x14ac:dyDescent="0.3">
      <c r="B46" s="64"/>
      <c r="C46" s="12" t="s">
        <v>33</v>
      </c>
      <c r="D46" s="13"/>
      <c r="E46" s="17">
        <v>0</v>
      </c>
      <c r="F46" s="13" t="s">
        <v>29</v>
      </c>
      <c r="G46" s="17">
        <v>3835876.82</v>
      </c>
      <c r="H46" s="13"/>
      <c r="I46" s="17"/>
      <c r="J46" s="13"/>
      <c r="K46" s="17"/>
      <c r="L46" s="17">
        <f>E46+G46</f>
        <v>3835876.82</v>
      </c>
    </row>
    <row r="48" spans="2:12" ht="15.75" thickBot="1" x14ac:dyDescent="0.3"/>
    <row r="49" spans="2:12" ht="24" x14ac:dyDescent="0.25">
      <c r="B49" s="62" t="s">
        <v>39</v>
      </c>
      <c r="C49" s="30" t="s">
        <v>1</v>
      </c>
      <c r="D49" s="80" t="s">
        <v>2</v>
      </c>
      <c r="E49" s="81"/>
      <c r="F49" s="80" t="s">
        <v>3</v>
      </c>
      <c r="G49" s="81"/>
      <c r="H49" s="80" t="s">
        <v>4</v>
      </c>
      <c r="I49" s="81"/>
      <c r="J49" s="80" t="s">
        <v>5</v>
      </c>
      <c r="K49" s="81"/>
      <c r="L49" s="30" t="s">
        <v>6</v>
      </c>
    </row>
    <row r="50" spans="2:12" x14ac:dyDescent="0.25">
      <c r="B50" s="63"/>
      <c r="C50" s="18" t="s">
        <v>7</v>
      </c>
      <c r="D50" s="82"/>
      <c r="E50" s="83"/>
      <c r="F50" s="82"/>
      <c r="G50" s="83"/>
      <c r="H50" s="82"/>
      <c r="I50" s="83"/>
      <c r="J50" s="82"/>
      <c r="K50" s="83"/>
      <c r="L50" s="19" t="s">
        <v>8</v>
      </c>
    </row>
    <row r="51" spans="2:12" ht="15.75" thickBot="1" x14ac:dyDescent="0.3">
      <c r="B51" s="63"/>
      <c r="C51" s="20"/>
      <c r="D51" s="84"/>
      <c r="E51" s="85"/>
      <c r="F51" s="84"/>
      <c r="G51" s="85"/>
      <c r="H51" s="84"/>
      <c r="I51" s="85"/>
      <c r="J51" s="84"/>
      <c r="K51" s="85"/>
      <c r="L51" s="19"/>
    </row>
    <row r="52" spans="2:12" ht="24" x14ac:dyDescent="0.25">
      <c r="B52" s="63"/>
      <c r="C52" s="20"/>
      <c r="D52" s="19" t="s">
        <v>9</v>
      </c>
      <c r="E52" s="21" t="s">
        <v>10</v>
      </c>
      <c r="F52" s="19" t="s">
        <v>9</v>
      </c>
      <c r="G52" s="19" t="s">
        <v>10</v>
      </c>
      <c r="H52" s="19" t="s">
        <v>9</v>
      </c>
      <c r="I52" s="19" t="s">
        <v>10</v>
      </c>
      <c r="J52" s="19" t="s">
        <v>9</v>
      </c>
      <c r="K52" s="19" t="s">
        <v>10</v>
      </c>
      <c r="L52" s="19" t="s">
        <v>11</v>
      </c>
    </row>
    <row r="53" spans="2:12" ht="15.75" thickBot="1" x14ac:dyDescent="0.3">
      <c r="B53" s="63"/>
      <c r="C53" s="22"/>
      <c r="D53" s="23" t="s">
        <v>12</v>
      </c>
      <c r="E53" s="23" t="s">
        <v>13</v>
      </c>
      <c r="F53" s="23" t="s">
        <v>14</v>
      </c>
      <c r="G53" s="23" t="s">
        <v>15</v>
      </c>
      <c r="H53" s="23" t="s">
        <v>16</v>
      </c>
      <c r="I53" s="23" t="s">
        <v>17</v>
      </c>
      <c r="J53" s="23" t="s">
        <v>18</v>
      </c>
      <c r="K53" s="23" t="s">
        <v>19</v>
      </c>
      <c r="L53" s="24"/>
    </row>
    <row r="54" spans="2:12" ht="15.75" thickBot="1" x14ac:dyDescent="0.3">
      <c r="B54" s="63"/>
      <c r="C54" s="25"/>
      <c r="D54" s="26"/>
      <c r="E54" s="27"/>
      <c r="F54" s="26"/>
      <c r="G54" s="23"/>
      <c r="H54" s="26"/>
      <c r="I54" s="26"/>
      <c r="J54" s="26"/>
      <c r="K54" s="26"/>
      <c r="L54" s="28"/>
    </row>
    <row r="55" spans="2:12" ht="84.75" thickBot="1" x14ac:dyDescent="0.3">
      <c r="B55" s="63"/>
      <c r="C55" s="25" t="s">
        <v>35</v>
      </c>
      <c r="D55" s="26" t="s">
        <v>36</v>
      </c>
      <c r="E55" s="27">
        <v>5900000</v>
      </c>
      <c r="F55" s="26" t="s">
        <v>37</v>
      </c>
      <c r="G55" s="27">
        <v>5937917</v>
      </c>
      <c r="H55" s="26"/>
      <c r="I55" s="26"/>
      <c r="J55" s="26"/>
      <c r="K55" s="26"/>
      <c r="L55" s="28">
        <v>11837917</v>
      </c>
    </row>
    <row r="56" spans="2:12" ht="84.75" thickBot="1" x14ac:dyDescent="0.3">
      <c r="B56" s="64"/>
      <c r="C56" s="25" t="s">
        <v>38</v>
      </c>
      <c r="D56" s="26" t="s">
        <v>36</v>
      </c>
      <c r="E56" s="27"/>
      <c r="F56" s="26" t="s">
        <v>37</v>
      </c>
      <c r="G56" s="29">
        <v>18788</v>
      </c>
      <c r="H56" s="26"/>
      <c r="I56" s="26"/>
      <c r="J56" s="26"/>
      <c r="K56" s="26"/>
      <c r="L56" s="28">
        <v>18788</v>
      </c>
    </row>
    <row r="58" spans="2:12" ht="15.75" thickBot="1" x14ac:dyDescent="0.3"/>
    <row r="59" spans="2:12" ht="15.75" thickBot="1" x14ac:dyDescent="0.3">
      <c r="B59" s="62" t="s">
        <v>45</v>
      </c>
      <c r="C59" s="89" t="s">
        <v>1</v>
      </c>
      <c r="D59" s="89" t="s">
        <v>2</v>
      </c>
      <c r="E59" s="89"/>
      <c r="F59" s="89" t="s">
        <v>3</v>
      </c>
      <c r="G59" s="89"/>
      <c r="H59" s="89" t="s">
        <v>4</v>
      </c>
      <c r="I59" s="89"/>
      <c r="J59" s="89" t="s">
        <v>5</v>
      </c>
      <c r="K59" s="89"/>
      <c r="L59" s="34" t="s">
        <v>6</v>
      </c>
    </row>
    <row r="60" spans="2:12" ht="15.75" thickBot="1" x14ac:dyDescent="0.3">
      <c r="B60" s="63"/>
      <c r="C60" s="89"/>
      <c r="D60" s="89"/>
      <c r="E60" s="89"/>
      <c r="F60" s="89"/>
      <c r="G60" s="89"/>
      <c r="H60" s="89"/>
      <c r="I60" s="89"/>
      <c r="J60" s="89"/>
      <c r="K60" s="89"/>
      <c r="L60" s="34" t="s">
        <v>8</v>
      </c>
    </row>
    <row r="61" spans="2:12" ht="15.75" thickBot="1" x14ac:dyDescent="0.3">
      <c r="B61" s="63"/>
      <c r="C61" s="89"/>
      <c r="D61" s="89"/>
      <c r="E61" s="89"/>
      <c r="F61" s="89"/>
      <c r="G61" s="89"/>
      <c r="H61" s="89"/>
      <c r="I61" s="89"/>
      <c r="J61" s="89"/>
      <c r="K61" s="89"/>
      <c r="L61" s="34"/>
    </row>
    <row r="62" spans="2:12" ht="23.25" thickBot="1" x14ac:dyDescent="0.3">
      <c r="B62" s="63"/>
      <c r="C62" s="35"/>
      <c r="D62" s="34" t="s">
        <v>9</v>
      </c>
      <c r="E62" s="34" t="s">
        <v>10</v>
      </c>
      <c r="F62" s="34" t="s">
        <v>9</v>
      </c>
      <c r="G62" s="34" t="s">
        <v>10</v>
      </c>
      <c r="H62" s="34" t="s">
        <v>9</v>
      </c>
      <c r="I62" s="34" t="s">
        <v>10</v>
      </c>
      <c r="J62" s="34" t="s">
        <v>9</v>
      </c>
      <c r="K62" s="34" t="s">
        <v>10</v>
      </c>
      <c r="L62" s="34" t="s">
        <v>11</v>
      </c>
    </row>
    <row r="63" spans="2:12" ht="15.75" thickBot="1" x14ac:dyDescent="0.3">
      <c r="B63" s="63"/>
      <c r="C63" s="36" t="s">
        <v>7</v>
      </c>
      <c r="D63" s="34" t="s">
        <v>12</v>
      </c>
      <c r="E63" s="34" t="s">
        <v>13</v>
      </c>
      <c r="F63" s="34" t="s">
        <v>14</v>
      </c>
      <c r="G63" s="34" t="s">
        <v>15</v>
      </c>
      <c r="H63" s="34" t="s">
        <v>16</v>
      </c>
      <c r="I63" s="34" t="s">
        <v>17</v>
      </c>
      <c r="J63" s="34" t="s">
        <v>18</v>
      </c>
      <c r="K63" s="34" t="s">
        <v>19</v>
      </c>
      <c r="L63" s="35"/>
    </row>
    <row r="64" spans="2:12" ht="24.75" thickBot="1" x14ac:dyDescent="0.3">
      <c r="B64" s="63"/>
      <c r="C64" s="25" t="s">
        <v>41</v>
      </c>
      <c r="D64" s="37" t="s">
        <v>42</v>
      </c>
      <c r="E64" s="38">
        <v>39966643.229999997</v>
      </c>
      <c r="F64" s="37" t="s">
        <v>43</v>
      </c>
      <c r="G64" s="38">
        <v>949967.48</v>
      </c>
      <c r="H64" s="37"/>
      <c r="I64" s="37">
        <v>0</v>
      </c>
      <c r="J64" s="37"/>
      <c r="K64" s="37">
        <v>0</v>
      </c>
      <c r="L64" s="38">
        <f>+E64+G64</f>
        <v>40916610.709999993</v>
      </c>
    </row>
    <row r="65" spans="2:12" ht="48.75" thickBot="1" x14ac:dyDescent="0.3">
      <c r="B65" s="64"/>
      <c r="C65" s="25" t="s">
        <v>44</v>
      </c>
      <c r="D65" s="37" t="s">
        <v>42</v>
      </c>
      <c r="E65" s="38">
        <v>10369947.380000001</v>
      </c>
      <c r="F65" s="37" t="s">
        <v>43</v>
      </c>
      <c r="G65" s="38">
        <v>6403.2</v>
      </c>
      <c r="H65" s="37"/>
      <c r="I65" s="37">
        <v>0</v>
      </c>
      <c r="J65" s="37"/>
      <c r="K65" s="37">
        <v>0</v>
      </c>
      <c r="L65" s="38">
        <f t="shared" ref="L65" si="0">+E65+G65</f>
        <v>10376350.58</v>
      </c>
    </row>
    <row r="67" spans="2:12" ht="15.75" thickBot="1" x14ac:dyDescent="0.3"/>
    <row r="68" spans="2:12" ht="22.5" x14ac:dyDescent="0.25">
      <c r="B68" s="86" t="s">
        <v>69</v>
      </c>
      <c r="C68" s="31" t="s">
        <v>1</v>
      </c>
      <c r="D68" s="65" t="s">
        <v>2</v>
      </c>
      <c r="E68" s="66"/>
      <c r="F68" s="65" t="s">
        <v>3</v>
      </c>
      <c r="G68" s="66"/>
      <c r="H68" s="65" t="s">
        <v>4</v>
      </c>
      <c r="I68" s="66"/>
      <c r="J68" s="65" t="s">
        <v>5</v>
      </c>
      <c r="K68" s="66"/>
      <c r="L68" s="31" t="s">
        <v>6</v>
      </c>
    </row>
    <row r="69" spans="2:12" x14ac:dyDescent="0.25">
      <c r="B69" s="87"/>
      <c r="C69" s="32" t="s">
        <v>7</v>
      </c>
      <c r="D69" s="67"/>
      <c r="E69" s="68"/>
      <c r="F69" s="67"/>
      <c r="G69" s="68"/>
      <c r="H69" s="67"/>
      <c r="I69" s="68"/>
      <c r="J69" s="67"/>
      <c r="K69" s="68"/>
      <c r="L69" s="32" t="s">
        <v>8</v>
      </c>
    </row>
    <row r="70" spans="2:12" ht="15.75" thickBot="1" x14ac:dyDescent="0.3">
      <c r="B70" s="87"/>
      <c r="C70" s="42"/>
      <c r="D70" s="69"/>
      <c r="E70" s="70"/>
      <c r="F70" s="69"/>
      <c r="G70" s="70"/>
      <c r="H70" s="69"/>
      <c r="I70" s="70"/>
      <c r="J70" s="69"/>
      <c r="K70" s="70"/>
      <c r="L70" s="32"/>
    </row>
    <row r="71" spans="2:12" ht="22.5" x14ac:dyDescent="0.25">
      <c r="B71" s="87"/>
      <c r="C71" s="42"/>
      <c r="D71" s="32" t="s">
        <v>9</v>
      </c>
      <c r="E71" s="31" t="s">
        <v>10</v>
      </c>
      <c r="F71" s="32" t="s">
        <v>9</v>
      </c>
      <c r="G71" s="32" t="s">
        <v>10</v>
      </c>
      <c r="H71" s="32" t="s">
        <v>9</v>
      </c>
      <c r="I71" s="32" t="s">
        <v>10</v>
      </c>
      <c r="J71" s="32" t="s">
        <v>9</v>
      </c>
      <c r="K71" s="32" t="s">
        <v>10</v>
      </c>
      <c r="L71" s="32" t="s">
        <v>11</v>
      </c>
    </row>
    <row r="72" spans="2:12" ht="15.75" thickBot="1" x14ac:dyDescent="0.3">
      <c r="B72" s="87"/>
      <c r="C72" s="7"/>
      <c r="D72" s="33" t="s">
        <v>12</v>
      </c>
      <c r="E72" s="33" t="s">
        <v>13</v>
      </c>
      <c r="F72" s="33" t="s">
        <v>14</v>
      </c>
      <c r="G72" s="33" t="s">
        <v>15</v>
      </c>
      <c r="H72" s="33" t="s">
        <v>16</v>
      </c>
      <c r="I72" s="33" t="s">
        <v>17</v>
      </c>
      <c r="J72" s="33" t="s">
        <v>18</v>
      </c>
      <c r="K72" s="33" t="s">
        <v>19</v>
      </c>
      <c r="L72" s="7"/>
    </row>
    <row r="73" spans="2:12" ht="45.75" thickBot="1" x14ac:dyDescent="0.3">
      <c r="B73" s="87"/>
      <c r="C73" s="43" t="s">
        <v>46</v>
      </c>
      <c r="D73" s="13" t="s">
        <v>70</v>
      </c>
      <c r="E73" s="39">
        <v>17000000</v>
      </c>
      <c r="F73" s="13"/>
      <c r="G73" s="13">
        <v>0</v>
      </c>
      <c r="H73" s="13"/>
      <c r="I73" s="13">
        <v>0</v>
      </c>
      <c r="J73" s="13"/>
      <c r="K73" s="13">
        <v>0</v>
      </c>
      <c r="L73" s="40">
        <f>+E73+G73+I73</f>
        <v>17000000</v>
      </c>
    </row>
    <row r="74" spans="2:12" ht="75.75" thickBot="1" x14ac:dyDescent="0.3">
      <c r="B74" s="87"/>
      <c r="C74" s="43" t="s">
        <v>47</v>
      </c>
      <c r="D74" s="13" t="s">
        <v>70</v>
      </c>
      <c r="E74" s="39">
        <v>179646659</v>
      </c>
      <c r="F74" s="13"/>
      <c r="G74" s="13">
        <v>0</v>
      </c>
      <c r="H74" s="13"/>
      <c r="I74" s="13">
        <v>0</v>
      </c>
      <c r="J74" s="13"/>
      <c r="K74" s="13">
        <v>0</v>
      </c>
      <c r="L74" s="40">
        <f t="shared" ref="L74:L96" si="1">+E74+G74+I74</f>
        <v>179646659</v>
      </c>
    </row>
    <row r="75" spans="2:12" ht="120.75" thickBot="1" x14ac:dyDescent="0.3">
      <c r="B75" s="87"/>
      <c r="C75" s="44" t="s">
        <v>48</v>
      </c>
      <c r="D75" s="13" t="s">
        <v>70</v>
      </c>
      <c r="E75" s="39">
        <v>150000000</v>
      </c>
      <c r="F75" s="13"/>
      <c r="G75" s="13">
        <v>0</v>
      </c>
      <c r="H75" s="13"/>
      <c r="I75" s="13">
        <v>0</v>
      </c>
      <c r="J75" s="13"/>
      <c r="K75" s="13">
        <v>0</v>
      </c>
      <c r="L75" s="40">
        <f t="shared" si="1"/>
        <v>150000000</v>
      </c>
    </row>
    <row r="76" spans="2:12" ht="75.75" thickBot="1" x14ac:dyDescent="0.3">
      <c r="B76" s="87"/>
      <c r="C76" s="44" t="s">
        <v>49</v>
      </c>
      <c r="D76" s="13" t="s">
        <v>70</v>
      </c>
      <c r="E76" s="39">
        <v>12062526.648016</v>
      </c>
      <c r="F76" s="13"/>
      <c r="G76" s="13">
        <v>0</v>
      </c>
      <c r="H76" s="13"/>
      <c r="I76" s="13">
        <v>0</v>
      </c>
      <c r="J76" s="13"/>
      <c r="K76" s="13">
        <v>0</v>
      </c>
      <c r="L76" s="40">
        <f t="shared" si="1"/>
        <v>12062526.648016</v>
      </c>
    </row>
    <row r="77" spans="2:12" ht="90.75" thickBot="1" x14ac:dyDescent="0.3">
      <c r="B77" s="87"/>
      <c r="C77" s="44" t="s">
        <v>50</v>
      </c>
      <c r="D77" s="13" t="s">
        <v>70</v>
      </c>
      <c r="E77" s="39">
        <v>13036149.702009736</v>
      </c>
      <c r="F77" s="13"/>
      <c r="G77" s="13">
        <v>0</v>
      </c>
      <c r="H77" s="13"/>
      <c r="I77" s="13">
        <v>0</v>
      </c>
      <c r="J77" s="13"/>
      <c r="K77" s="13">
        <v>0</v>
      </c>
      <c r="L77" s="40">
        <f t="shared" si="1"/>
        <v>13036149.702009736</v>
      </c>
    </row>
    <row r="78" spans="2:12" ht="90.75" thickBot="1" x14ac:dyDescent="0.3">
      <c r="B78" s="87"/>
      <c r="C78" s="44" t="s">
        <v>51</v>
      </c>
      <c r="D78" s="13" t="s">
        <v>70</v>
      </c>
      <c r="E78" s="39">
        <v>7997337.320480532</v>
      </c>
      <c r="F78" s="13"/>
      <c r="G78" s="13">
        <v>0</v>
      </c>
      <c r="H78" s="13"/>
      <c r="I78" s="13">
        <v>0</v>
      </c>
      <c r="J78" s="13"/>
      <c r="K78" s="13">
        <v>0</v>
      </c>
      <c r="L78" s="40">
        <f t="shared" si="1"/>
        <v>7997337.320480532</v>
      </c>
    </row>
    <row r="79" spans="2:12" ht="75.75" thickBot="1" x14ac:dyDescent="0.3">
      <c r="B79" s="87"/>
      <c r="C79" s="44" t="s">
        <v>52</v>
      </c>
      <c r="D79" s="13" t="s">
        <v>70</v>
      </c>
      <c r="E79" s="39">
        <v>4715163.1735250317</v>
      </c>
      <c r="F79" s="13"/>
      <c r="G79" s="13">
        <v>0</v>
      </c>
      <c r="H79" s="13"/>
      <c r="I79" s="13">
        <v>0</v>
      </c>
      <c r="J79" s="13"/>
      <c r="K79" s="13">
        <v>0</v>
      </c>
      <c r="L79" s="40">
        <f t="shared" si="1"/>
        <v>4715163.1735250317</v>
      </c>
    </row>
    <row r="80" spans="2:12" ht="90.75" thickBot="1" x14ac:dyDescent="0.3">
      <c r="B80" s="87"/>
      <c r="C80" s="44" t="s">
        <v>53</v>
      </c>
      <c r="D80" s="13" t="s">
        <v>70</v>
      </c>
      <c r="E80" s="39">
        <v>6897817.1413064953</v>
      </c>
      <c r="F80" s="13"/>
      <c r="G80" s="13">
        <v>0</v>
      </c>
      <c r="H80" s="13"/>
      <c r="I80" s="13">
        <v>0</v>
      </c>
      <c r="J80" s="13"/>
      <c r="K80" s="13">
        <v>0</v>
      </c>
      <c r="L80" s="40">
        <f t="shared" si="1"/>
        <v>6897817.1413064953</v>
      </c>
    </row>
    <row r="81" spans="2:12" ht="105.75" thickBot="1" x14ac:dyDescent="0.3">
      <c r="B81" s="87"/>
      <c r="C81" s="44" t="s">
        <v>54</v>
      </c>
      <c r="D81" s="13" t="s">
        <v>70</v>
      </c>
      <c r="E81" s="39">
        <v>20316480.814619698</v>
      </c>
      <c r="F81" s="13"/>
      <c r="G81" s="13">
        <v>0</v>
      </c>
      <c r="H81" s="13"/>
      <c r="I81" s="13">
        <v>0</v>
      </c>
      <c r="J81" s="13"/>
      <c r="K81" s="13">
        <v>0</v>
      </c>
      <c r="L81" s="40">
        <f t="shared" si="1"/>
        <v>20316480.814619698</v>
      </c>
    </row>
    <row r="82" spans="2:12" ht="75.75" thickBot="1" x14ac:dyDescent="0.3">
      <c r="B82" s="87"/>
      <c r="C82" s="44" t="s">
        <v>55</v>
      </c>
      <c r="D82" s="13" t="s">
        <v>70</v>
      </c>
      <c r="E82" s="39">
        <v>8974525.1760979425</v>
      </c>
      <c r="F82" s="13"/>
      <c r="G82" s="13">
        <v>0</v>
      </c>
      <c r="H82" s="13"/>
      <c r="I82" s="13">
        <v>0</v>
      </c>
      <c r="J82" s="13"/>
      <c r="K82" s="13">
        <v>0</v>
      </c>
      <c r="L82" s="40">
        <f t="shared" si="1"/>
        <v>8974525.1760979425</v>
      </c>
    </row>
    <row r="83" spans="2:12" ht="90.75" thickBot="1" x14ac:dyDescent="0.3">
      <c r="B83" s="87"/>
      <c r="C83" s="44" t="s">
        <v>56</v>
      </c>
      <c r="D83" s="13" t="s">
        <v>70</v>
      </c>
      <c r="E83" s="39">
        <v>1815527.1038410056</v>
      </c>
      <c r="F83" s="13"/>
      <c r="G83" s="13">
        <v>0</v>
      </c>
      <c r="H83" s="13"/>
      <c r="I83" s="13">
        <v>0</v>
      </c>
      <c r="J83" s="13"/>
      <c r="K83" s="13">
        <v>0</v>
      </c>
      <c r="L83" s="40">
        <f t="shared" si="1"/>
        <v>1815527.1038410056</v>
      </c>
    </row>
    <row r="84" spans="2:12" ht="75.75" thickBot="1" x14ac:dyDescent="0.3">
      <c r="B84" s="87"/>
      <c r="C84" s="44" t="s">
        <v>57</v>
      </c>
      <c r="D84" s="13" t="s">
        <v>70</v>
      </c>
      <c r="E84" s="39">
        <v>971849.79787099559</v>
      </c>
      <c r="F84" s="13"/>
      <c r="G84" s="13">
        <v>0</v>
      </c>
      <c r="H84" s="13"/>
      <c r="I84" s="13">
        <v>0</v>
      </c>
      <c r="J84" s="13"/>
      <c r="K84" s="13">
        <v>0</v>
      </c>
      <c r="L84" s="40">
        <f t="shared" si="1"/>
        <v>971849.79787099559</v>
      </c>
    </row>
    <row r="85" spans="2:12" ht="105.75" thickBot="1" x14ac:dyDescent="0.3">
      <c r="B85" s="87"/>
      <c r="C85" s="44" t="s">
        <v>58</v>
      </c>
      <c r="D85" s="13" t="s">
        <v>70</v>
      </c>
      <c r="E85" s="39">
        <v>2602097.6615865207</v>
      </c>
      <c r="F85" s="13"/>
      <c r="G85" s="13">
        <v>0</v>
      </c>
      <c r="H85" s="13"/>
      <c r="I85" s="13">
        <v>0</v>
      </c>
      <c r="J85" s="13"/>
      <c r="K85" s="13">
        <v>0</v>
      </c>
      <c r="L85" s="40">
        <f t="shared" si="1"/>
        <v>2602097.6615865207</v>
      </c>
    </row>
    <row r="86" spans="2:12" ht="105.75" thickBot="1" x14ac:dyDescent="0.3">
      <c r="B86" s="87"/>
      <c r="C86" s="44" t="s">
        <v>59</v>
      </c>
      <c r="D86" s="13" t="s">
        <v>70</v>
      </c>
      <c r="E86" s="39">
        <v>1985371.950722297</v>
      </c>
      <c r="F86" s="13"/>
      <c r="G86" s="13">
        <v>0</v>
      </c>
      <c r="H86" s="13"/>
      <c r="I86" s="13">
        <v>0</v>
      </c>
      <c r="J86" s="13"/>
      <c r="K86" s="13">
        <v>0</v>
      </c>
      <c r="L86" s="40">
        <f t="shared" si="1"/>
        <v>1985371.950722297</v>
      </c>
    </row>
    <row r="87" spans="2:12" ht="90.75" thickBot="1" x14ac:dyDescent="0.3">
      <c r="B87" s="87"/>
      <c r="C87" s="44" t="s">
        <v>60</v>
      </c>
      <c r="D87" s="13" t="s">
        <v>70</v>
      </c>
      <c r="E87" s="39">
        <v>1959960.9264010976</v>
      </c>
      <c r="F87" s="13"/>
      <c r="G87" s="13">
        <v>0</v>
      </c>
      <c r="H87" s="13"/>
      <c r="I87" s="13">
        <v>0</v>
      </c>
      <c r="J87" s="13"/>
      <c r="K87" s="13">
        <v>0</v>
      </c>
      <c r="L87" s="40">
        <f t="shared" si="1"/>
        <v>1959960.9264010976</v>
      </c>
    </row>
    <row r="88" spans="2:12" ht="90.75" thickBot="1" x14ac:dyDescent="0.3">
      <c r="B88" s="87"/>
      <c r="C88" s="44" t="s">
        <v>61</v>
      </c>
      <c r="D88" s="13" t="s">
        <v>70</v>
      </c>
      <c r="E88" s="39">
        <v>9301143.4529213477</v>
      </c>
      <c r="F88" s="13"/>
      <c r="G88" s="13">
        <v>0</v>
      </c>
      <c r="H88" s="13"/>
      <c r="I88" s="13">
        <v>0</v>
      </c>
      <c r="J88" s="13"/>
      <c r="K88" s="13">
        <v>0</v>
      </c>
      <c r="L88" s="40">
        <f t="shared" si="1"/>
        <v>9301143.4529213477</v>
      </c>
    </row>
    <row r="89" spans="2:12" ht="105.75" thickBot="1" x14ac:dyDescent="0.3">
      <c r="B89" s="87"/>
      <c r="C89" s="44" t="s">
        <v>58</v>
      </c>
      <c r="D89" s="13" t="s">
        <v>70</v>
      </c>
      <c r="E89" s="39">
        <v>10318212.006025907</v>
      </c>
      <c r="F89" s="13"/>
      <c r="G89" s="13">
        <v>0</v>
      </c>
      <c r="H89" s="13"/>
      <c r="I89" s="13">
        <v>0</v>
      </c>
      <c r="J89" s="13"/>
      <c r="K89" s="13">
        <v>0</v>
      </c>
      <c r="L89" s="40">
        <f t="shared" si="1"/>
        <v>10318212.006025907</v>
      </c>
    </row>
    <row r="90" spans="2:12" ht="105.75" thickBot="1" x14ac:dyDescent="0.3">
      <c r="B90" s="87"/>
      <c r="C90" s="44" t="s">
        <v>62</v>
      </c>
      <c r="D90" s="13" t="s">
        <v>70</v>
      </c>
      <c r="E90" s="39">
        <v>2621388.0960236634</v>
      </c>
      <c r="F90" s="13"/>
      <c r="G90" s="13">
        <v>0</v>
      </c>
      <c r="H90" s="13"/>
      <c r="I90" s="13">
        <v>0</v>
      </c>
      <c r="J90" s="13"/>
      <c r="K90" s="13">
        <v>0</v>
      </c>
      <c r="L90" s="40">
        <f t="shared" si="1"/>
        <v>2621388.0960236634</v>
      </c>
    </row>
    <row r="91" spans="2:12" ht="75.75" thickBot="1" x14ac:dyDescent="0.3">
      <c r="B91" s="87"/>
      <c r="C91" s="44" t="s">
        <v>63</v>
      </c>
      <c r="D91" s="13" t="s">
        <v>70</v>
      </c>
      <c r="E91" s="39">
        <v>11200020.509976212</v>
      </c>
      <c r="F91" s="13"/>
      <c r="G91" s="13">
        <v>0</v>
      </c>
      <c r="H91" s="13"/>
      <c r="I91" s="13">
        <v>0</v>
      </c>
      <c r="J91" s="13"/>
      <c r="K91" s="13">
        <v>0</v>
      </c>
      <c r="L91" s="40">
        <f t="shared" si="1"/>
        <v>11200020.509976212</v>
      </c>
    </row>
    <row r="92" spans="2:12" ht="90.75" thickBot="1" x14ac:dyDescent="0.3">
      <c r="B92" s="87"/>
      <c r="C92" s="44" t="s">
        <v>64</v>
      </c>
      <c r="D92" s="13" t="s">
        <v>70</v>
      </c>
      <c r="E92" s="39">
        <v>9693735.2496241983</v>
      </c>
      <c r="F92" s="13"/>
      <c r="G92" s="13">
        <v>0</v>
      </c>
      <c r="H92" s="13"/>
      <c r="I92" s="13">
        <v>0</v>
      </c>
      <c r="J92" s="13"/>
      <c r="K92" s="13">
        <v>0</v>
      </c>
      <c r="L92" s="40">
        <f t="shared" si="1"/>
        <v>9693735.2496241983</v>
      </c>
    </row>
    <row r="93" spans="2:12" ht="90.75" thickBot="1" x14ac:dyDescent="0.3">
      <c r="B93" s="87"/>
      <c r="C93" s="44" t="s">
        <v>65</v>
      </c>
      <c r="D93" s="13" t="s">
        <v>70</v>
      </c>
      <c r="E93" s="39">
        <v>5889182.4422938442</v>
      </c>
      <c r="F93" s="13"/>
      <c r="G93" s="13">
        <v>0</v>
      </c>
      <c r="H93" s="13"/>
      <c r="I93" s="13">
        <v>0</v>
      </c>
      <c r="J93" s="13"/>
      <c r="K93" s="13">
        <v>0</v>
      </c>
      <c r="L93" s="40">
        <f t="shared" si="1"/>
        <v>5889182.4422938442</v>
      </c>
    </row>
    <row r="94" spans="2:12" ht="75.75" thickBot="1" x14ac:dyDescent="0.3">
      <c r="B94" s="87"/>
      <c r="C94" s="44" t="s">
        <v>66</v>
      </c>
      <c r="D94" s="13" t="s">
        <v>70</v>
      </c>
      <c r="E94" s="39">
        <v>12641510.802712908</v>
      </c>
      <c r="F94" s="13"/>
      <c r="G94" s="13">
        <v>0</v>
      </c>
      <c r="H94" s="13"/>
      <c r="I94" s="13">
        <v>0</v>
      </c>
      <c r="J94" s="13"/>
      <c r="K94" s="13">
        <v>0</v>
      </c>
      <c r="L94" s="40">
        <f t="shared" si="1"/>
        <v>12641510.802712908</v>
      </c>
    </row>
    <row r="95" spans="2:12" ht="30.75" thickBot="1" x14ac:dyDescent="0.3">
      <c r="B95" s="87"/>
      <c r="C95" s="44" t="s">
        <v>67</v>
      </c>
      <c r="D95" s="13" t="s">
        <v>70</v>
      </c>
      <c r="E95" s="39">
        <v>40250845</v>
      </c>
      <c r="F95" s="13"/>
      <c r="G95" s="13">
        <v>0</v>
      </c>
      <c r="H95" s="13"/>
      <c r="I95" s="13">
        <v>0</v>
      </c>
      <c r="J95" s="13"/>
      <c r="K95" s="13">
        <v>0</v>
      </c>
      <c r="L95" s="40">
        <f t="shared" si="1"/>
        <v>40250845</v>
      </c>
    </row>
    <row r="96" spans="2:12" ht="75.75" thickBot="1" x14ac:dyDescent="0.3">
      <c r="B96" s="88"/>
      <c r="C96" s="45" t="s">
        <v>68</v>
      </c>
      <c r="D96" s="13" t="s">
        <v>70</v>
      </c>
      <c r="E96" s="41">
        <v>258435781</v>
      </c>
      <c r="F96" s="13"/>
      <c r="G96" s="13">
        <v>0</v>
      </c>
      <c r="H96" s="13"/>
      <c r="I96" s="13">
        <v>0</v>
      </c>
      <c r="J96" s="13"/>
      <c r="K96" s="13">
        <v>0</v>
      </c>
      <c r="L96" s="40">
        <f t="shared" si="1"/>
        <v>258435781</v>
      </c>
    </row>
    <row r="98" spans="2:12" ht="15.75" thickBot="1" x14ac:dyDescent="0.3"/>
    <row r="99" spans="2:12" x14ac:dyDescent="0.25">
      <c r="B99" s="62" t="s">
        <v>85</v>
      </c>
      <c r="C99" s="71" t="s">
        <v>1</v>
      </c>
      <c r="D99" s="74" t="s">
        <v>2</v>
      </c>
      <c r="E99" s="75"/>
      <c r="F99" s="74" t="s">
        <v>3</v>
      </c>
      <c r="G99" s="75"/>
      <c r="H99" s="74" t="s">
        <v>4</v>
      </c>
      <c r="I99" s="75"/>
      <c r="J99" s="74" t="s">
        <v>5</v>
      </c>
      <c r="K99" s="75"/>
      <c r="L99" s="58" t="s">
        <v>6</v>
      </c>
    </row>
    <row r="100" spans="2:12" x14ac:dyDescent="0.25">
      <c r="B100" s="63"/>
      <c r="C100" s="72"/>
      <c r="D100" s="76"/>
      <c r="E100" s="77"/>
      <c r="F100" s="76"/>
      <c r="G100" s="77"/>
      <c r="H100" s="76"/>
      <c r="I100" s="77"/>
      <c r="J100" s="76"/>
      <c r="K100" s="77"/>
      <c r="L100" s="50" t="s">
        <v>8</v>
      </c>
    </row>
    <row r="101" spans="2:12" ht="15.75" thickBot="1" x14ac:dyDescent="0.3">
      <c r="B101" s="63"/>
      <c r="C101" s="72"/>
      <c r="D101" s="78"/>
      <c r="E101" s="79"/>
      <c r="F101" s="78"/>
      <c r="G101" s="79"/>
      <c r="H101" s="78"/>
      <c r="I101" s="79"/>
      <c r="J101" s="78"/>
      <c r="K101" s="79"/>
      <c r="L101" s="50"/>
    </row>
    <row r="102" spans="2:12" ht="22.5" x14ac:dyDescent="0.25">
      <c r="B102" s="63"/>
      <c r="C102" s="72"/>
      <c r="D102" s="50" t="s">
        <v>9</v>
      </c>
      <c r="E102" s="51" t="s">
        <v>10</v>
      </c>
      <c r="F102" s="50" t="s">
        <v>9</v>
      </c>
      <c r="G102" s="50" t="s">
        <v>10</v>
      </c>
      <c r="H102" s="50" t="s">
        <v>9</v>
      </c>
      <c r="I102" s="50" t="s">
        <v>10</v>
      </c>
      <c r="J102" s="50" t="s">
        <v>9</v>
      </c>
      <c r="K102" s="50" t="s">
        <v>10</v>
      </c>
      <c r="L102" s="50" t="s">
        <v>11</v>
      </c>
    </row>
    <row r="103" spans="2:12" ht="15.75" thickBot="1" x14ac:dyDescent="0.3">
      <c r="B103" s="63"/>
      <c r="C103" s="73"/>
      <c r="D103" s="52" t="s">
        <v>12</v>
      </c>
      <c r="E103" s="52" t="s">
        <v>13</v>
      </c>
      <c r="F103" s="52" t="s">
        <v>14</v>
      </c>
      <c r="G103" s="52" t="s">
        <v>15</v>
      </c>
      <c r="H103" s="52" t="s">
        <v>16</v>
      </c>
      <c r="I103" s="52" t="s">
        <v>17</v>
      </c>
      <c r="J103" s="52" t="s">
        <v>18</v>
      </c>
      <c r="K103" s="52" t="s">
        <v>19</v>
      </c>
      <c r="L103" s="49"/>
    </row>
    <row r="104" spans="2:12" ht="15.75" thickBot="1" x14ac:dyDescent="0.3">
      <c r="B104" s="63"/>
      <c r="C104" s="53" t="s">
        <v>73</v>
      </c>
      <c r="D104" s="52" t="s">
        <v>74</v>
      </c>
      <c r="E104" s="55">
        <v>488814786</v>
      </c>
      <c r="F104" s="54"/>
      <c r="G104" s="57">
        <v>0</v>
      </c>
      <c r="H104" s="54"/>
      <c r="I104" s="57">
        <v>0</v>
      </c>
      <c r="J104" s="54"/>
      <c r="K104" s="57">
        <v>0</v>
      </c>
      <c r="L104" s="56">
        <v>488814786</v>
      </c>
    </row>
    <row r="105" spans="2:12" ht="23.25" thickBot="1" x14ac:dyDescent="0.3">
      <c r="B105" s="63"/>
      <c r="C105" s="53" t="s">
        <v>75</v>
      </c>
      <c r="D105" s="52" t="s">
        <v>74</v>
      </c>
      <c r="E105" s="55">
        <v>2826807</v>
      </c>
      <c r="F105" s="54"/>
      <c r="G105" s="57">
        <v>0</v>
      </c>
      <c r="H105" s="54"/>
      <c r="I105" s="57">
        <v>0</v>
      </c>
      <c r="J105" s="54"/>
      <c r="K105" s="57">
        <v>0</v>
      </c>
      <c r="L105" s="56">
        <v>2826807</v>
      </c>
    </row>
    <row r="106" spans="2:12" ht="23.25" thickBot="1" x14ac:dyDescent="0.3">
      <c r="B106" s="63"/>
      <c r="C106" s="53" t="s">
        <v>76</v>
      </c>
      <c r="D106" s="52" t="s">
        <v>74</v>
      </c>
      <c r="E106" s="55">
        <v>381381924</v>
      </c>
      <c r="F106" s="54"/>
      <c r="G106" s="57">
        <v>0</v>
      </c>
      <c r="H106" s="54"/>
      <c r="I106" s="57">
        <v>0</v>
      </c>
      <c r="J106" s="54"/>
      <c r="K106" s="57">
        <v>0</v>
      </c>
      <c r="L106" s="56">
        <v>381381924</v>
      </c>
    </row>
    <row r="107" spans="2:12" ht="15.75" thickBot="1" x14ac:dyDescent="0.3">
      <c r="B107" s="63"/>
      <c r="C107" s="53" t="s">
        <v>77</v>
      </c>
      <c r="D107" s="52" t="s">
        <v>74</v>
      </c>
      <c r="E107" s="55">
        <v>2574627</v>
      </c>
      <c r="F107" s="54"/>
      <c r="G107" s="57">
        <v>0</v>
      </c>
      <c r="H107" s="54"/>
      <c r="I107" s="57">
        <v>0</v>
      </c>
      <c r="J107" s="54"/>
      <c r="K107" s="57">
        <v>0</v>
      </c>
      <c r="L107" s="56">
        <v>2574627</v>
      </c>
    </row>
    <row r="108" spans="2:12" ht="15.75" thickBot="1" x14ac:dyDescent="0.3">
      <c r="B108" s="63"/>
      <c r="C108" s="53" t="s">
        <v>78</v>
      </c>
      <c r="D108" s="52" t="s">
        <v>74</v>
      </c>
      <c r="E108" s="55">
        <v>1594308</v>
      </c>
      <c r="F108" s="54"/>
      <c r="G108" s="57">
        <v>0</v>
      </c>
      <c r="H108" s="54"/>
      <c r="I108" s="57">
        <v>0</v>
      </c>
      <c r="J108" s="54"/>
      <c r="K108" s="57">
        <v>0</v>
      </c>
      <c r="L108" s="56">
        <v>1594308</v>
      </c>
    </row>
    <row r="109" spans="2:12" ht="23.25" thickBot="1" x14ac:dyDescent="0.3">
      <c r="B109" s="63"/>
      <c r="C109" s="53" t="s">
        <v>79</v>
      </c>
      <c r="D109" s="52" t="s">
        <v>74</v>
      </c>
      <c r="E109" s="55">
        <v>12699401</v>
      </c>
      <c r="F109" s="54"/>
      <c r="G109" s="57">
        <v>0</v>
      </c>
      <c r="H109" s="54"/>
      <c r="I109" s="57">
        <v>0</v>
      </c>
      <c r="J109" s="54"/>
      <c r="K109" s="57">
        <v>0</v>
      </c>
      <c r="L109" s="56">
        <v>12699401</v>
      </c>
    </row>
    <row r="110" spans="2:12" ht="23.25" thickBot="1" x14ac:dyDescent="0.3">
      <c r="B110" s="63"/>
      <c r="C110" s="53" t="s">
        <v>80</v>
      </c>
      <c r="D110" s="52" t="s">
        <v>74</v>
      </c>
      <c r="E110" s="55">
        <v>45289831</v>
      </c>
      <c r="F110" s="54"/>
      <c r="G110" s="57">
        <v>0</v>
      </c>
      <c r="H110" s="54"/>
      <c r="I110" s="57">
        <v>0</v>
      </c>
      <c r="J110" s="54"/>
      <c r="K110" s="57">
        <v>0</v>
      </c>
      <c r="L110" s="56">
        <v>45289831</v>
      </c>
    </row>
    <row r="111" spans="2:12" ht="23.25" thickBot="1" x14ac:dyDescent="0.3">
      <c r="B111" s="63"/>
      <c r="C111" s="53" t="s">
        <v>81</v>
      </c>
      <c r="D111" s="52" t="s">
        <v>74</v>
      </c>
      <c r="E111" s="55">
        <v>13609715</v>
      </c>
      <c r="F111" s="54"/>
      <c r="G111" s="57">
        <v>0</v>
      </c>
      <c r="H111" s="54"/>
      <c r="I111" s="57">
        <v>0</v>
      </c>
      <c r="J111" s="54"/>
      <c r="K111" s="57">
        <v>0</v>
      </c>
      <c r="L111" s="56">
        <v>13609715</v>
      </c>
    </row>
    <row r="112" spans="2:12" ht="23.25" thickBot="1" x14ac:dyDescent="0.3">
      <c r="B112" s="63"/>
      <c r="C112" s="53" t="s">
        <v>82</v>
      </c>
      <c r="D112" s="52" t="s">
        <v>74</v>
      </c>
      <c r="E112" s="55">
        <v>5226214</v>
      </c>
      <c r="F112" s="54"/>
      <c r="G112" s="57">
        <v>0</v>
      </c>
      <c r="H112" s="54"/>
      <c r="I112" s="57">
        <v>0</v>
      </c>
      <c r="J112" s="54"/>
      <c r="K112" s="57">
        <v>0</v>
      </c>
      <c r="L112" s="56">
        <v>5226214</v>
      </c>
    </row>
    <row r="113" spans="2:12" ht="15.75" thickBot="1" x14ac:dyDescent="0.3">
      <c r="B113" s="63"/>
      <c r="C113" s="53" t="s">
        <v>83</v>
      </c>
      <c r="D113" s="52" t="s">
        <v>74</v>
      </c>
      <c r="E113" s="55">
        <v>44747516</v>
      </c>
      <c r="F113" s="54"/>
      <c r="G113" s="57">
        <v>0</v>
      </c>
      <c r="H113" s="54"/>
      <c r="I113" s="57">
        <v>0</v>
      </c>
      <c r="J113" s="54"/>
      <c r="K113" s="57">
        <v>0</v>
      </c>
      <c r="L113" s="56">
        <v>44747516</v>
      </c>
    </row>
    <row r="114" spans="2:12" ht="57" thickBot="1" x14ac:dyDescent="0.3">
      <c r="B114" s="64"/>
      <c r="C114" s="53" t="s">
        <v>84</v>
      </c>
      <c r="D114" s="52" t="s">
        <v>74</v>
      </c>
      <c r="E114" s="55">
        <v>144745008</v>
      </c>
      <c r="F114" s="54"/>
      <c r="G114" s="57">
        <v>0</v>
      </c>
      <c r="H114" s="54"/>
      <c r="I114" s="57">
        <v>0</v>
      </c>
      <c r="J114" s="54"/>
      <c r="K114" s="57">
        <v>0</v>
      </c>
      <c r="L114" s="56">
        <v>144745008</v>
      </c>
    </row>
    <row r="116" spans="2:12" ht="15.75" thickBot="1" x14ac:dyDescent="0.3"/>
    <row r="117" spans="2:12" ht="22.5" x14ac:dyDescent="0.25">
      <c r="B117" s="62" t="s">
        <v>91</v>
      </c>
      <c r="C117" s="16" t="s">
        <v>1</v>
      </c>
      <c r="D117" s="65" t="s">
        <v>2</v>
      </c>
      <c r="E117" s="66"/>
      <c r="F117" s="65" t="s">
        <v>3</v>
      </c>
      <c r="G117" s="66"/>
      <c r="H117" s="65" t="s">
        <v>4</v>
      </c>
      <c r="I117" s="66"/>
      <c r="J117" s="65" t="s">
        <v>5</v>
      </c>
      <c r="K117" s="66"/>
      <c r="L117" s="46" t="s">
        <v>6</v>
      </c>
    </row>
    <row r="118" spans="2:12" x14ac:dyDescent="0.25">
      <c r="B118" s="63"/>
      <c r="C118" s="1" t="s">
        <v>7</v>
      </c>
      <c r="D118" s="67"/>
      <c r="E118" s="68"/>
      <c r="F118" s="67"/>
      <c r="G118" s="68"/>
      <c r="H118" s="67"/>
      <c r="I118" s="68"/>
      <c r="J118" s="67"/>
      <c r="K118" s="68"/>
      <c r="L118" s="47" t="s">
        <v>8</v>
      </c>
    </row>
    <row r="119" spans="2:12" ht="15.75" thickBot="1" x14ac:dyDescent="0.3">
      <c r="B119" s="63"/>
      <c r="C119" s="5"/>
      <c r="D119" s="69"/>
      <c r="E119" s="70"/>
      <c r="F119" s="69"/>
      <c r="G119" s="70"/>
      <c r="H119" s="69"/>
      <c r="I119" s="70"/>
      <c r="J119" s="69"/>
      <c r="K119" s="70"/>
      <c r="L119" s="48"/>
    </row>
    <row r="120" spans="2:12" ht="22.5" x14ac:dyDescent="0.25">
      <c r="B120" s="63"/>
      <c r="C120" s="3"/>
      <c r="D120" s="59" t="s">
        <v>9</v>
      </c>
      <c r="E120" s="59" t="s">
        <v>10</v>
      </c>
      <c r="F120" s="59" t="s">
        <v>9</v>
      </c>
      <c r="G120" s="59" t="s">
        <v>10</v>
      </c>
      <c r="H120" s="59" t="s">
        <v>9</v>
      </c>
      <c r="I120" s="59" t="s">
        <v>10</v>
      </c>
      <c r="J120" s="59" t="s">
        <v>9</v>
      </c>
      <c r="K120" s="59" t="s">
        <v>10</v>
      </c>
      <c r="L120" s="47" t="s">
        <v>11</v>
      </c>
    </row>
    <row r="121" spans="2:12" ht="15.75" thickBot="1" x14ac:dyDescent="0.3">
      <c r="B121" s="63"/>
      <c r="C121" s="5"/>
      <c r="D121" s="60" t="s">
        <v>12</v>
      </c>
      <c r="E121" s="60" t="s">
        <v>13</v>
      </c>
      <c r="F121" s="60" t="s">
        <v>14</v>
      </c>
      <c r="G121" s="60" t="s">
        <v>15</v>
      </c>
      <c r="H121" s="60" t="s">
        <v>16</v>
      </c>
      <c r="I121" s="60" t="s">
        <v>17</v>
      </c>
      <c r="J121" s="60" t="s">
        <v>18</v>
      </c>
      <c r="K121" s="60" t="s">
        <v>19</v>
      </c>
      <c r="L121" s="7"/>
    </row>
    <row r="122" spans="2:12" ht="34.5" thickBot="1" x14ac:dyDescent="0.3">
      <c r="B122" s="63"/>
      <c r="C122" s="12" t="s">
        <v>86</v>
      </c>
      <c r="D122" s="13" t="s">
        <v>87</v>
      </c>
      <c r="E122" s="10">
        <v>18858518.5</v>
      </c>
      <c r="F122" s="13" t="s">
        <v>88</v>
      </c>
      <c r="G122" s="61">
        <v>76456838.5</v>
      </c>
      <c r="H122" s="13"/>
      <c r="I122" s="13"/>
      <c r="J122" s="13"/>
      <c r="K122" s="13"/>
      <c r="L122" s="10">
        <f>E122+G122+I122+K122</f>
        <v>95315357</v>
      </c>
    </row>
    <row r="123" spans="2:12" ht="34.5" thickBot="1" x14ac:dyDescent="0.3">
      <c r="B123" s="63"/>
      <c r="C123" s="12" t="s">
        <v>89</v>
      </c>
      <c r="D123" s="13" t="s">
        <v>87</v>
      </c>
      <c r="E123" s="10">
        <v>0</v>
      </c>
      <c r="F123" s="13" t="s">
        <v>88</v>
      </c>
      <c r="G123" s="10">
        <v>0</v>
      </c>
      <c r="H123" s="13"/>
      <c r="I123" s="13"/>
      <c r="J123" s="13"/>
      <c r="K123" s="13"/>
      <c r="L123" s="10">
        <f t="shared" ref="L123" si="2">E123+G123+I123+K123</f>
        <v>0</v>
      </c>
    </row>
    <row r="124" spans="2:12" ht="34.5" thickBot="1" x14ac:dyDescent="0.3">
      <c r="B124" s="64"/>
      <c r="C124" s="12" t="s">
        <v>90</v>
      </c>
      <c r="D124" s="13"/>
      <c r="E124" s="13"/>
      <c r="F124" s="13" t="s">
        <v>88</v>
      </c>
      <c r="G124" s="10">
        <v>145292539.28999999</v>
      </c>
      <c r="H124" s="13"/>
      <c r="I124" s="13"/>
      <c r="J124" s="13"/>
      <c r="K124" s="13"/>
      <c r="L124" s="10">
        <f>E124+G124+I124+K124</f>
        <v>145292539.28999999</v>
      </c>
    </row>
  </sheetData>
  <mergeCells count="55">
    <mergeCell ref="B17:B23"/>
    <mergeCell ref="B59:B65"/>
    <mergeCell ref="C59:C61"/>
    <mergeCell ref="D59:E61"/>
    <mergeCell ref="D49:E51"/>
    <mergeCell ref="D17:E19"/>
    <mergeCell ref="F17:G19"/>
    <mergeCell ref="H17:I19"/>
    <mergeCell ref="J17:K19"/>
    <mergeCell ref="D25:E27"/>
    <mergeCell ref="F25:G27"/>
    <mergeCell ref="C2:L2"/>
    <mergeCell ref="D8:E10"/>
    <mergeCell ref="F8:G10"/>
    <mergeCell ref="H8:I10"/>
    <mergeCell ref="J8:K10"/>
    <mergeCell ref="B3:L3"/>
    <mergeCell ref="B4:L4"/>
    <mergeCell ref="B8:B14"/>
    <mergeCell ref="H25:I27"/>
    <mergeCell ref="J25:K27"/>
    <mergeCell ref="B25:B30"/>
    <mergeCell ref="B33:B38"/>
    <mergeCell ref="D41:E43"/>
    <mergeCell ref="F41:G43"/>
    <mergeCell ref="H41:I43"/>
    <mergeCell ref="J41:K43"/>
    <mergeCell ref="B41:B46"/>
    <mergeCell ref="D33:E35"/>
    <mergeCell ref="F33:G35"/>
    <mergeCell ref="H33:I35"/>
    <mergeCell ref="J33:K35"/>
    <mergeCell ref="F49:G51"/>
    <mergeCell ref="H49:I51"/>
    <mergeCell ref="J49:K51"/>
    <mergeCell ref="B49:B56"/>
    <mergeCell ref="D68:E70"/>
    <mergeCell ref="F68:G70"/>
    <mergeCell ref="H68:I70"/>
    <mergeCell ref="J68:K70"/>
    <mergeCell ref="B68:B96"/>
    <mergeCell ref="F59:G61"/>
    <mergeCell ref="H59:I61"/>
    <mergeCell ref="J59:K61"/>
    <mergeCell ref="B99:B114"/>
    <mergeCell ref="D117:E119"/>
    <mergeCell ref="F117:G119"/>
    <mergeCell ref="H117:I119"/>
    <mergeCell ref="J117:K119"/>
    <mergeCell ref="B117:B124"/>
    <mergeCell ref="C99:C103"/>
    <mergeCell ref="D99:E101"/>
    <mergeCell ref="F99:G101"/>
    <mergeCell ref="H99:I101"/>
    <mergeCell ref="J99:K101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dcterms:created xsi:type="dcterms:W3CDTF">2014-07-30T14:23:21Z</dcterms:created>
  <dcterms:modified xsi:type="dcterms:W3CDTF">2014-08-07T14:29:44Z</dcterms:modified>
</cp:coreProperties>
</file>