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4. Formatos LDF CONAC 4 Trimestre\Reportes Validados\"/>
    </mc:Choice>
  </mc:AlternateContent>
  <bookViews>
    <workbookView xWindow="0" yWindow="0" windowWidth="28800" windowHeight="12435"/>
  </bookViews>
  <sheets>
    <sheet name="F6d CSP" sheetId="1" r:id="rId1"/>
  </sheets>
  <definedNames>
    <definedName name="_xlnm.Print_Area" localSheetId="0">'F6d CSP'!$B$2:$H$41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32" i="1"/>
  <c r="H31" i="1"/>
  <c r="H30" i="1"/>
  <c r="C17" i="1" l="1"/>
  <c r="D17" i="1"/>
  <c r="E17" i="1"/>
  <c r="F17" i="1"/>
  <c r="G17" i="1"/>
  <c r="H17" i="1"/>
  <c r="C29" i="1"/>
  <c r="D29" i="1"/>
  <c r="E29" i="1"/>
  <c r="F29" i="1"/>
  <c r="G29" i="1"/>
  <c r="H29" i="1"/>
  <c r="H24" i="1" l="1"/>
  <c r="H28" i="1"/>
  <c r="D10" i="1"/>
  <c r="G22" i="1"/>
  <c r="D22" i="1"/>
  <c r="C22" i="1"/>
  <c r="E15" i="1"/>
  <c r="E14" i="1"/>
  <c r="H23" i="1"/>
  <c r="E22" i="1"/>
  <c r="C10" i="1"/>
  <c r="G10" i="1"/>
  <c r="H12" i="1"/>
  <c r="F22" i="1"/>
  <c r="H11" i="1"/>
  <c r="E10" i="1"/>
  <c r="H16" i="1"/>
  <c r="F10" i="1"/>
  <c r="D33" i="1" l="1"/>
  <c r="C33" i="1"/>
  <c r="G33" i="1"/>
  <c r="F33" i="1"/>
  <c r="E33" i="1"/>
  <c r="H25" i="1" l="1"/>
  <c r="H13" i="1"/>
  <c r="H22" i="1" l="1"/>
  <c r="H10" i="1"/>
  <c r="H33" i="1" l="1"/>
</calcChain>
</file>

<file path=xl/sharedStrings.xml><?xml version="1.0" encoding="utf-8"?>
<sst xmlns="http://schemas.openxmlformats.org/spreadsheetml/2006/main" count="41" uniqueCount="31">
  <si>
    <t>e) Representa el importe obtenido de la diferencia entre el Egreso Modificado y el Egreso Devengado.</t>
  </si>
  <si>
    <t>d) Esta información se presentará en términos anualizados.</t>
  </si>
  <si>
    <t>Notas: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</si>
  <si>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</si>
  <si>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</si>
  <si>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</si>
  <si>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</si>
  <si>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</si>
  <si>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</si>
  <si>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</si>
  <si>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</si>
  <si>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</si>
  <si>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</si>
  <si>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</si>
  <si>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</si>
  <si>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</si>
  <si>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</si>
  <si>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</si>
  <si>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</si>
  <si>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</si>
  <si>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</si>
  <si>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</si>
  <si>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</si>
  <si>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</si>
  <si>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</si>
  <si>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de Servicios Personales por Categoría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</si>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</sst>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165" fontId="8" fillId="0" borderId="0" xfId="2" applyNumberFormat="1" applyFont="1"/>
    <xf numFmtId="9" fontId="8" fillId="0" borderId="0" xfId="2" applyFont="1"/>
    <xf numFmtId="43" fontId="3" fillId="0" borderId="0" xfId="1" applyNumberFormat="1" applyFont="1"/>
    <xf numFmtId="0" fontId="4" fillId="0" borderId="11" xfId="0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166" fontId="4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1"/>
    </xf>
    <xf numFmtId="166" fontId="3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 indent="1"/>
    </xf>
    <xf numFmtId="166" fontId="4" fillId="0" borderId="13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10" fillId="0" borderId="0" xfId="1" applyNumberFormat="1" applyFont="1"/>
    <xf numFmtId="164" fontId="11" fillId="0" borderId="0" xfId="1" applyNumberFormat="1" applyFont="1"/>
    <xf numFmtId="43" fontId="10" fillId="0" borderId="0" xfId="1" applyNumberFormat="1" applyFont="1"/>
    <xf numFmtId="166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133350</xdr:rowOff>
    </xdr:from>
    <xdr:to>
      <xdr:col>7</xdr:col>
      <xdr:colOff>756413</xdr:colOff>
      <xdr:row>5</xdr:row>
      <xdr:rowOff>45071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33337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0"/>
  <sheetViews>
    <sheetView showGridLines="0" tabSelected="1" zoomScaleNormal="100" workbookViewId="0">
      <selection activeCell="B2" sqref="B2:H2"/>
    </sheetView>
  </sheetViews>
  <sheetFormatPr baseColWidth="10" defaultRowHeight="15" x14ac:dyDescent="0.25"/>
  <cols>
    <col min="1" max="1" width="11.42578125" style="4"/>
    <col min="2" max="2" width="73.7109375" style="3" customWidth="1"/>
    <col min="3" max="7" width="15.7109375" style="2" customWidth="1"/>
    <col min="8" max="8" width="15.7109375" style="1" customWidth="1"/>
    <col min="10" max="10" width="12" style="20" bestFit="1" customWidth="1"/>
    <col min="11" max="11" width="11.5703125" style="20" bestFit="1" customWidth="1"/>
    <col min="12" max="12" width="12" style="20" bestFit="1" customWidth="1"/>
    <col min="13" max="14" width="11.5703125" style="20" bestFit="1" customWidth="1"/>
    <col min="15" max="15" width="12" style="20" bestFit="1" customWidth="1"/>
    <col min="16" max="25" width="11.42578125" style="20"/>
  </cols>
  <sheetData>
    <row r="2" spans="1:21" x14ac:dyDescent="0.25">
      <c r="B2" s="27" t="s">
        <v>27</v>
      </c>
      <c r="C2" s="28"/>
      <c r="D2" s="28"/>
      <c r="E2" s="28"/>
      <c r="F2" s="28"/>
      <c r="G2" s="28"/>
      <c r="H2" s="29"/>
    </row>
    <row r="3" spans="1:21" x14ac:dyDescent="0.25">
      <c r="B3" s="30" t="s">
        <v>26</v>
      </c>
      <c r="C3" s="31"/>
      <c r="D3" s="31"/>
      <c r="E3" s="31"/>
      <c r="F3" s="31"/>
      <c r="G3" s="31"/>
      <c r="H3" s="32"/>
    </row>
    <row r="4" spans="1:21" x14ac:dyDescent="0.25">
      <c r="B4" s="30" t="s">
        <v>25</v>
      </c>
      <c r="C4" s="31"/>
      <c r="D4" s="31"/>
      <c r="E4" s="31"/>
      <c r="F4" s="31"/>
      <c r="G4" s="31"/>
      <c r="H4" s="32"/>
    </row>
    <row r="5" spans="1:21" x14ac:dyDescent="0.25">
      <c r="B5" s="33" t="s">
        <v>30</v>
      </c>
      <c r="C5" s="34"/>
      <c r="D5" s="34"/>
      <c r="E5" s="34"/>
      <c r="F5" s="34"/>
      <c r="G5" s="34"/>
      <c r="H5" s="35"/>
    </row>
    <row r="6" spans="1:21" x14ac:dyDescent="0.25">
      <c r="B6" s="36" t="s">
        <v>24</v>
      </c>
      <c r="C6" s="37"/>
      <c r="D6" s="37"/>
      <c r="E6" s="37"/>
      <c r="F6" s="37"/>
      <c r="G6" s="37"/>
      <c r="H6" s="38"/>
    </row>
    <row r="7" spans="1:21" x14ac:dyDescent="0.25">
      <c r="B7" s="25" t="s">
        <v>23</v>
      </c>
      <c r="C7" s="26" t="s">
        <v>22</v>
      </c>
      <c r="D7" s="26"/>
      <c r="E7" s="26"/>
      <c r="F7" s="26"/>
      <c r="G7" s="26"/>
      <c r="H7" s="26" t="s">
        <v>21</v>
      </c>
    </row>
    <row r="8" spans="1:21" ht="22.5" x14ac:dyDescent="0.25">
      <c r="B8" s="25"/>
      <c r="C8" s="17" t="s">
        <v>20</v>
      </c>
      <c r="D8" s="18" t="s">
        <v>19</v>
      </c>
      <c r="E8" s="17" t="s">
        <v>18</v>
      </c>
      <c r="F8" s="17" t="s">
        <v>17</v>
      </c>
      <c r="G8" s="17" t="s">
        <v>16</v>
      </c>
      <c r="H8" s="26"/>
    </row>
    <row r="9" spans="1:21" x14ac:dyDescent="0.25">
      <c r="B9" s="8"/>
      <c r="C9" s="9"/>
      <c r="D9" s="9"/>
      <c r="E9" s="9"/>
      <c r="F9" s="9"/>
      <c r="G9" s="9"/>
      <c r="H9" s="9"/>
    </row>
    <row r="10" spans="1:21" x14ac:dyDescent="0.25">
      <c r="B10" s="10" t="s">
        <v>15</v>
      </c>
      <c r="C10" s="11">
        <f t="shared" ref="C10:H10" si="0">+SUM(C11+C12+C13+C16+C17+C20)</f>
        <v>15512289.022619996</v>
      </c>
      <c r="D10" s="11">
        <f t="shared" si="0"/>
        <v>4514824.2948900005</v>
      </c>
      <c r="E10" s="11">
        <f t="shared" si="0"/>
        <v>20027113.317510009</v>
      </c>
      <c r="F10" s="11">
        <f t="shared" si="0"/>
        <v>19884084.980530009</v>
      </c>
      <c r="G10" s="11">
        <f t="shared" si="0"/>
        <v>19588934.597279999</v>
      </c>
      <c r="H10" s="11">
        <f t="shared" si="0"/>
        <v>143028.33697999976</v>
      </c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</row>
    <row r="11" spans="1:21" ht="16.5" customHeight="1" x14ac:dyDescent="0.25">
      <c r="B11" s="12" t="s">
        <v>13</v>
      </c>
      <c r="C11" s="13">
        <v>4080580.1596499966</v>
      </c>
      <c r="D11" s="13">
        <v>-279444.2063899989</v>
      </c>
      <c r="E11" s="13">
        <v>3801135.9532600055</v>
      </c>
      <c r="F11" s="13">
        <v>3711137.7895900053</v>
      </c>
      <c r="G11" s="13">
        <v>3574302.3554000007</v>
      </c>
      <c r="H11" s="13">
        <f>E11-F11</f>
        <v>89998.163670000155</v>
      </c>
      <c r="P11" s="22"/>
      <c r="Q11" s="22"/>
      <c r="R11" s="22"/>
      <c r="S11" s="22"/>
      <c r="T11" s="22"/>
      <c r="U11" s="22"/>
    </row>
    <row r="12" spans="1:21" x14ac:dyDescent="0.25">
      <c r="B12" s="12" t="s">
        <v>12</v>
      </c>
      <c r="C12" s="13">
        <v>7787459.5420200005</v>
      </c>
      <c r="D12" s="13">
        <v>4674394.498949999</v>
      </c>
      <c r="E12" s="13">
        <v>12461854.04097</v>
      </c>
      <c r="F12" s="13">
        <v>12460661.758480001</v>
      </c>
      <c r="G12" s="13">
        <v>12363743.292079998</v>
      </c>
      <c r="H12" s="13">
        <f>E12-F12</f>
        <v>1192.2824899982661</v>
      </c>
      <c r="P12" s="22"/>
      <c r="Q12" s="22"/>
      <c r="R12" s="22"/>
      <c r="S12" s="22"/>
      <c r="T12" s="22"/>
      <c r="U12" s="22"/>
    </row>
    <row r="13" spans="1:21" x14ac:dyDescent="0.25">
      <c r="B13" s="12" t="s">
        <v>11</v>
      </c>
      <c r="C13" s="13">
        <v>37697.559379999999</v>
      </c>
      <c r="D13" s="13">
        <v>3217.6934299999989</v>
      </c>
      <c r="E13" s="13">
        <v>40915.25281000002</v>
      </c>
      <c r="F13" s="13">
        <v>40784.948270000015</v>
      </c>
      <c r="G13" s="13">
        <v>40304.371419999996</v>
      </c>
      <c r="H13" s="13">
        <f t="shared" ref="H13" si="1">+SUM(H14:H15)</f>
        <v>130.30454000000464</v>
      </c>
      <c r="P13" s="22"/>
      <c r="Q13" s="22"/>
      <c r="R13" s="22"/>
      <c r="S13" s="22"/>
      <c r="T13" s="22"/>
      <c r="U13" s="22"/>
    </row>
    <row r="14" spans="1:21" x14ac:dyDescent="0.25">
      <c r="A14" s="5"/>
      <c r="B14" s="14" t="s">
        <v>10</v>
      </c>
      <c r="C14" s="13">
        <v>22631.846064559264</v>
      </c>
      <c r="D14" s="13">
        <v>1931.7521767560029</v>
      </c>
      <c r="E14" s="13">
        <f t="shared" ref="E14" si="2">E13*$A$14</f>
        <v>0</v>
      </c>
      <c r="F14" s="13">
        <v>24485.369508758184</v>
      </c>
      <c r="G14" s="13">
        <v>24196.853714360055</v>
      </c>
      <c r="H14" s="13">
        <v>78.228732557097828</v>
      </c>
      <c r="P14" s="22"/>
      <c r="Q14" s="22"/>
      <c r="R14" s="22"/>
      <c r="S14" s="22"/>
      <c r="T14" s="22"/>
      <c r="U14" s="22"/>
    </row>
    <row r="15" spans="1:21" x14ac:dyDescent="0.25">
      <c r="A15" s="5"/>
      <c r="B15" s="14" t="s">
        <v>9</v>
      </c>
      <c r="C15" s="13">
        <v>15065.71331544074</v>
      </c>
      <c r="D15" s="13">
        <v>1285.9412532439962</v>
      </c>
      <c r="E15" s="13">
        <f t="shared" ref="E15" si="3">E13*$A$15</f>
        <v>0</v>
      </c>
      <c r="F15" s="13">
        <v>16299.578761241837</v>
      </c>
      <c r="G15" s="13">
        <v>16107.517705639944</v>
      </c>
      <c r="H15" s="13">
        <v>52.075807442906807</v>
      </c>
      <c r="P15" s="22"/>
      <c r="Q15" s="22"/>
      <c r="R15" s="22"/>
      <c r="S15" s="22"/>
      <c r="T15" s="22"/>
      <c r="U15" s="22"/>
    </row>
    <row r="16" spans="1:21" x14ac:dyDescent="0.25">
      <c r="B16" s="12" t="s">
        <v>8</v>
      </c>
      <c r="C16" s="13">
        <v>3606551.7615699992</v>
      </c>
      <c r="D16" s="13">
        <v>116656.30890000012</v>
      </c>
      <c r="E16" s="13">
        <v>3723208.0704700029</v>
      </c>
      <c r="F16" s="13">
        <v>3671500.4841900016</v>
      </c>
      <c r="G16" s="13">
        <v>3610584.5783800008</v>
      </c>
      <c r="H16" s="13">
        <f t="shared" ref="H16" si="4">E16-F16</f>
        <v>51707.586280001327</v>
      </c>
      <c r="P16" s="22"/>
      <c r="Q16" s="22"/>
      <c r="R16" s="22"/>
      <c r="S16" s="22"/>
      <c r="T16" s="22"/>
      <c r="U16" s="22"/>
    </row>
    <row r="17" spans="1:21" ht="22.5" x14ac:dyDescent="0.25">
      <c r="B17" s="12" t="s">
        <v>7</v>
      </c>
      <c r="C17" s="13">
        <f t="shared" ref="C17:H17" si="5">+SUM(C18+C19)</f>
        <v>0</v>
      </c>
      <c r="D17" s="13">
        <f t="shared" si="5"/>
        <v>0</v>
      </c>
      <c r="E17" s="13">
        <f t="shared" si="5"/>
        <v>0</v>
      </c>
      <c r="F17" s="13">
        <f t="shared" si="5"/>
        <v>0</v>
      </c>
      <c r="G17" s="13">
        <f t="shared" si="5"/>
        <v>0</v>
      </c>
      <c r="H17" s="13">
        <f t="shared" si="5"/>
        <v>0</v>
      </c>
      <c r="P17" s="22"/>
      <c r="Q17" s="22"/>
      <c r="R17" s="22"/>
      <c r="S17" s="22"/>
      <c r="T17" s="22"/>
      <c r="U17" s="22"/>
    </row>
    <row r="18" spans="1:21" x14ac:dyDescent="0.25">
      <c r="B18" s="14" t="s">
        <v>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ref="H18:H20" si="6">E18-F18</f>
        <v>0</v>
      </c>
      <c r="P18" s="22"/>
      <c r="Q18" s="22"/>
      <c r="R18" s="22"/>
      <c r="S18" s="22"/>
      <c r="T18" s="22"/>
      <c r="U18" s="22"/>
    </row>
    <row r="19" spans="1:21" x14ac:dyDescent="0.25">
      <c r="B19" s="14" t="s">
        <v>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6"/>
        <v>0</v>
      </c>
      <c r="P19" s="22"/>
      <c r="Q19" s="22"/>
      <c r="R19" s="22"/>
      <c r="S19" s="22"/>
      <c r="T19" s="22"/>
      <c r="U19" s="22"/>
    </row>
    <row r="20" spans="1:21" x14ac:dyDescent="0.25">
      <c r="B20" s="12" t="s">
        <v>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6"/>
        <v>0</v>
      </c>
      <c r="P20" s="22"/>
      <c r="Q20" s="22"/>
      <c r="R20" s="22"/>
      <c r="S20" s="22"/>
      <c r="T20" s="22"/>
      <c r="U20" s="22"/>
    </row>
    <row r="21" spans="1:21" x14ac:dyDescent="0.25">
      <c r="B21" s="12"/>
      <c r="C21" s="13"/>
      <c r="D21" s="13"/>
      <c r="E21" s="13"/>
      <c r="F21" s="13"/>
      <c r="G21" s="13"/>
      <c r="H21" s="13"/>
      <c r="P21" s="22"/>
      <c r="Q21" s="22"/>
      <c r="R21" s="22"/>
      <c r="S21" s="22"/>
      <c r="T21" s="22"/>
      <c r="U21" s="22"/>
    </row>
    <row r="22" spans="1:21" x14ac:dyDescent="0.25">
      <c r="B22" s="10" t="s">
        <v>14</v>
      </c>
      <c r="C22" s="11">
        <f t="shared" ref="C22:H22" si="7">+SUM(C23+C24+C25+C28+C29+C32)</f>
        <v>3004351.9319600002</v>
      </c>
      <c r="D22" s="11">
        <f t="shared" si="7"/>
        <v>-2991587.9413300003</v>
      </c>
      <c r="E22" s="11">
        <f t="shared" si="7"/>
        <v>12763.99063</v>
      </c>
      <c r="F22" s="11">
        <f t="shared" si="7"/>
        <v>12282.77025</v>
      </c>
      <c r="G22" s="11">
        <f t="shared" si="7"/>
        <v>12282.77025</v>
      </c>
      <c r="H22" s="11">
        <f t="shared" si="7"/>
        <v>481.22037999999998</v>
      </c>
      <c r="J22" s="21"/>
      <c r="K22" s="21"/>
      <c r="L22" s="21"/>
      <c r="M22" s="21"/>
      <c r="N22" s="21"/>
      <c r="O22" s="21"/>
      <c r="P22" s="22"/>
      <c r="Q22" s="22"/>
      <c r="R22" s="22"/>
      <c r="S22" s="22"/>
      <c r="T22" s="22"/>
      <c r="U22" s="22"/>
    </row>
    <row r="23" spans="1:21" x14ac:dyDescent="0.25">
      <c r="B23" s="12" t="s">
        <v>13</v>
      </c>
      <c r="C23" s="13">
        <v>4351.9319699999996</v>
      </c>
      <c r="D23" s="13">
        <v>7950.8382799999999</v>
      </c>
      <c r="E23" s="13">
        <v>12302.77025</v>
      </c>
      <c r="F23" s="13">
        <v>12282.77025</v>
      </c>
      <c r="G23" s="13">
        <v>12282.77025</v>
      </c>
      <c r="H23" s="13">
        <f>E23-F23</f>
        <v>20</v>
      </c>
      <c r="P23" s="22"/>
      <c r="Q23" s="22"/>
      <c r="R23" s="22"/>
      <c r="S23" s="22"/>
      <c r="T23" s="22"/>
      <c r="U23" s="22"/>
    </row>
    <row r="24" spans="1:21" x14ac:dyDescent="0.25">
      <c r="B24" s="12" t="s">
        <v>12</v>
      </c>
      <c r="C24" s="13">
        <v>2999999.9999900004</v>
      </c>
      <c r="D24" s="13">
        <v>-2999538.7796100001</v>
      </c>
      <c r="E24" s="13">
        <v>461.22037999999998</v>
      </c>
      <c r="F24" s="13">
        <v>0</v>
      </c>
      <c r="G24" s="13">
        <v>0</v>
      </c>
      <c r="H24" s="13">
        <f>E24-F24</f>
        <v>461.22037999999998</v>
      </c>
      <c r="P24" s="22"/>
      <c r="Q24" s="22"/>
      <c r="R24" s="22"/>
      <c r="S24" s="22"/>
      <c r="T24" s="22"/>
      <c r="U24" s="22"/>
    </row>
    <row r="25" spans="1:21" x14ac:dyDescent="0.25">
      <c r="B25" s="12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ref="H25" si="8">+SUM(H26:H27)</f>
        <v>0</v>
      </c>
      <c r="P25" s="22"/>
      <c r="Q25" s="22"/>
      <c r="R25" s="22"/>
      <c r="S25" s="22"/>
      <c r="T25" s="22"/>
      <c r="U25" s="22"/>
    </row>
    <row r="26" spans="1:21" x14ac:dyDescent="0.25">
      <c r="A26" s="6"/>
      <c r="B26" s="14" t="s">
        <v>10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P26" s="22"/>
      <c r="Q26" s="22"/>
      <c r="R26" s="22"/>
      <c r="S26" s="22"/>
      <c r="T26" s="22"/>
      <c r="U26" s="22"/>
    </row>
    <row r="27" spans="1:21" x14ac:dyDescent="0.25">
      <c r="A27" s="6"/>
      <c r="B27" s="14" t="s">
        <v>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P27" s="22"/>
      <c r="Q27" s="22"/>
      <c r="R27" s="22"/>
      <c r="S27" s="22"/>
      <c r="T27" s="22"/>
      <c r="U27" s="22"/>
    </row>
    <row r="28" spans="1:21" x14ac:dyDescent="0.25">
      <c r="B28" s="12" t="s">
        <v>8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ref="H28" si="9">E28-F28</f>
        <v>0</v>
      </c>
      <c r="P28" s="22"/>
      <c r="Q28" s="22"/>
      <c r="R28" s="22"/>
      <c r="S28" s="22"/>
      <c r="T28" s="22"/>
      <c r="U28" s="22"/>
    </row>
    <row r="29" spans="1:21" ht="22.5" x14ac:dyDescent="0.25">
      <c r="B29" s="12" t="s">
        <v>7</v>
      </c>
      <c r="C29" s="13">
        <f t="shared" ref="C29:H29" si="10">+SUM(C30+C31)</f>
        <v>0</v>
      </c>
      <c r="D29" s="13">
        <f t="shared" si="10"/>
        <v>0</v>
      </c>
      <c r="E29" s="13">
        <f t="shared" si="10"/>
        <v>0</v>
      </c>
      <c r="F29" s="13">
        <f t="shared" si="10"/>
        <v>0</v>
      </c>
      <c r="G29" s="13">
        <f t="shared" si="10"/>
        <v>0</v>
      </c>
      <c r="H29" s="13">
        <f t="shared" si="10"/>
        <v>0</v>
      </c>
      <c r="P29" s="22"/>
      <c r="Q29" s="22"/>
      <c r="R29" s="22"/>
      <c r="S29" s="22"/>
      <c r="T29" s="22"/>
      <c r="U29" s="22"/>
    </row>
    <row r="30" spans="1:21" x14ac:dyDescent="0.25">
      <c r="B30" s="14" t="s">
        <v>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f t="shared" ref="H30:H32" si="11">E30-F30</f>
        <v>0</v>
      </c>
      <c r="P30" s="22"/>
      <c r="Q30" s="22"/>
      <c r="R30" s="22"/>
      <c r="S30" s="22"/>
      <c r="T30" s="22"/>
      <c r="U30" s="22"/>
    </row>
    <row r="31" spans="1:21" x14ac:dyDescent="0.25">
      <c r="B31" s="14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 t="shared" si="11"/>
        <v>0</v>
      </c>
      <c r="P31" s="22"/>
      <c r="Q31" s="22"/>
      <c r="R31" s="22"/>
      <c r="S31" s="22"/>
      <c r="T31" s="22"/>
      <c r="U31" s="22"/>
    </row>
    <row r="32" spans="1:21" x14ac:dyDescent="0.25">
      <c r="B32" s="12" t="s">
        <v>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3">
        <f t="shared" si="11"/>
        <v>0</v>
      </c>
      <c r="P32" s="22"/>
      <c r="Q32" s="22"/>
      <c r="R32" s="22"/>
      <c r="S32" s="22"/>
      <c r="T32" s="22"/>
      <c r="U32" s="22"/>
    </row>
    <row r="33" spans="2:25" x14ac:dyDescent="0.25">
      <c r="B33" s="10" t="s">
        <v>3</v>
      </c>
      <c r="C33" s="11">
        <f t="shared" ref="C33:H33" si="12">+SUM(C10+C22)</f>
        <v>18516640.954579998</v>
      </c>
      <c r="D33" s="11">
        <f t="shared" si="12"/>
        <v>1523236.3535600002</v>
      </c>
      <c r="E33" s="11">
        <f t="shared" si="12"/>
        <v>20039877.30814001</v>
      </c>
      <c r="F33" s="11">
        <f t="shared" si="12"/>
        <v>19896367.750780009</v>
      </c>
      <c r="G33" s="11">
        <f t="shared" si="12"/>
        <v>19601217.367529999</v>
      </c>
      <c r="H33" s="11">
        <f t="shared" si="12"/>
        <v>143509.55735999977</v>
      </c>
      <c r="P33" s="22"/>
      <c r="Q33" s="22"/>
      <c r="R33" s="22"/>
      <c r="S33" s="22"/>
      <c r="T33" s="22"/>
      <c r="U33" s="22"/>
    </row>
    <row r="34" spans="2:25" x14ac:dyDescent="0.25">
      <c r="B34" s="15"/>
      <c r="C34" s="16"/>
      <c r="D34" s="16"/>
      <c r="E34" s="16"/>
      <c r="F34" s="16"/>
      <c r="G34" s="16"/>
      <c r="H34" s="16"/>
    </row>
    <row r="35" spans="2:25" x14ac:dyDescent="0.25">
      <c r="B35" s="3" t="s">
        <v>2</v>
      </c>
    </row>
    <row r="36" spans="2:25" x14ac:dyDescent="0.25">
      <c r="B36" s="3" t="s">
        <v>1</v>
      </c>
    </row>
    <row r="37" spans="2:25" x14ac:dyDescent="0.25">
      <c r="B37" s="3" t="s">
        <v>0</v>
      </c>
    </row>
    <row r="38" spans="2:25" s="19" customFormat="1" x14ac:dyDescent="0.25">
      <c r="B38" s="3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2:25" s="19" customFormat="1" x14ac:dyDescent="0.25">
      <c r="B39" s="3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2:25" s="19" customFormat="1" hidden="1" x14ac:dyDescent="0.25">
      <c r="B40" s="23" t="s">
        <v>28</v>
      </c>
      <c r="C40" s="23"/>
      <c r="D40" s="23"/>
      <c r="E40" s="23"/>
      <c r="F40" s="23"/>
      <c r="G40" s="23"/>
      <c r="H40" s="23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2:25" s="19" customFormat="1" hidden="1" x14ac:dyDescent="0.25">
      <c r="B41" s="24" t="s">
        <v>29</v>
      </c>
      <c r="C41" s="24"/>
      <c r="D41" s="24"/>
      <c r="E41" s="24"/>
      <c r="F41" s="24"/>
      <c r="G41" s="24"/>
      <c r="H41" s="24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2:25" s="19" customFormat="1" x14ac:dyDescent="0.25">
      <c r="B42" s="3"/>
      <c r="C42" s="2"/>
      <c r="D42" s="2"/>
      <c r="E42" s="2"/>
      <c r="F42" s="2"/>
      <c r="G42" s="2"/>
      <c r="H42" s="1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2:25" s="19" customFormat="1" x14ac:dyDescent="0.25">
      <c r="B43" s="3"/>
      <c r="C43" s="2"/>
      <c r="D43" s="2"/>
      <c r="E43" s="2"/>
      <c r="F43" s="2"/>
      <c r="G43" s="2"/>
      <c r="H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2:25" s="19" customFormat="1" x14ac:dyDescent="0.25">
      <c r="B44" s="3"/>
      <c r="C44" s="2"/>
      <c r="D44" s="2"/>
      <c r="E44" s="2"/>
      <c r="F44" s="2"/>
      <c r="G44" s="2"/>
      <c r="H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2:25" s="19" customFormat="1" x14ac:dyDescent="0.25">
      <c r="B45" s="3"/>
      <c r="C45" s="2"/>
      <c r="D45" s="2"/>
      <c r="E45" s="2"/>
      <c r="F45" s="2"/>
      <c r="G45" s="2"/>
      <c r="H45" s="1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2:25" s="19" customFormat="1" x14ac:dyDescent="0.25">
      <c r="B46" s="3"/>
      <c r="C46" s="2"/>
      <c r="D46" s="2"/>
      <c r="E46" s="2"/>
      <c r="F46" s="2"/>
      <c r="G46" s="2"/>
      <c r="H46" s="1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2:25" s="19" customFormat="1" x14ac:dyDescent="0.25">
      <c r="B47" s="3"/>
      <c r="C47" s="2"/>
      <c r="D47" s="2"/>
      <c r="E47" s="2"/>
      <c r="F47" s="2"/>
      <c r="G47" s="2"/>
      <c r="H47" s="1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50" spans="3:8" x14ac:dyDescent="0.25">
      <c r="C50" s="7"/>
      <c r="D50" s="7"/>
      <c r="E50" s="7"/>
      <c r="F50" s="7"/>
      <c r="G50" s="7"/>
      <c r="H50" s="7"/>
    </row>
  </sheetData>
  <mergeCells count="10">
    <mergeCell ref="B2:H2"/>
    <mergeCell ref="B3:H3"/>
    <mergeCell ref="B4:H4"/>
    <mergeCell ref="B5:H5"/>
    <mergeCell ref="B6:H6"/>
    <mergeCell ref="B40:H40"/>
    <mergeCell ref="B41:H41"/>
    <mergeCell ref="B7:B8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80" orientation="landscape" r:id="rId1"/>
  <ignoredErrors>
    <ignoredError sqref="H17 H13 H25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 CSP</vt:lpstr>
      <vt:lpstr>'F6d CSP'!Área_de_impresión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2022-01-31T15:57:44Z</cp:lastPrinted>
  <dcterms:created xsi:type="dcterms:W3CDTF">2020-05-01T00:33:12Z</dcterms:created>
  <dcterms:modified xsi:type="dcterms:W3CDTF">2022-01-31T16:48:30Z</dcterms:modified>
</cp:coreProperties>
</file>