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28800" windowHeight="12435"/>
  </bookViews>
  <sheets>
    <sheet name="F6b CLA" sheetId="1" r:id="rId1"/>
  </sheets>
  <definedNames>
    <definedName name="_xlnm.Print_Area" localSheetId="0">'F6b CLA'!$B$2:$H$94</definedName>
    <definedName name="_xlnm.Print_Titles" localSheetId="0">'F6b CLA'!$2:$8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9" i="1"/>
  <c r="E32" i="1"/>
  <c r="E35" i="1"/>
  <c r="E65" i="1"/>
  <c r="E68" i="1"/>
  <c r="E71" i="1"/>
  <c r="E74" i="1"/>
  <c r="E77" i="1"/>
  <c r="E80" i="1"/>
  <c r="E27" i="1"/>
  <c r="E36" i="1"/>
  <c r="E66" i="1"/>
  <c r="E69" i="1"/>
  <c r="E72" i="1"/>
  <c r="E78" i="1"/>
  <c r="E81" i="1"/>
  <c r="E28" i="1"/>
  <c r="E31" i="1"/>
  <c r="E34" i="1"/>
  <c r="E37" i="1"/>
  <c r="E67" i="1"/>
  <c r="E70" i="1"/>
  <c r="E73" i="1"/>
  <c r="E76" i="1"/>
  <c r="E79" i="1"/>
  <c r="E30" i="1"/>
  <c r="E33" i="1"/>
  <c r="H26" i="1"/>
  <c r="E75" i="1"/>
  <c r="H81" i="1" l="1"/>
  <c r="H36" i="1"/>
  <c r="H75" i="1"/>
  <c r="H35" i="1"/>
  <c r="H28" i="1"/>
  <c r="H27" i="1"/>
  <c r="H78" i="1"/>
  <c r="H33" i="1"/>
  <c r="H30" i="1"/>
  <c r="H32" i="1"/>
  <c r="H79" i="1"/>
  <c r="H69" i="1"/>
  <c r="H74" i="1"/>
  <c r="H29" i="1"/>
  <c r="H68" i="1"/>
  <c r="H65" i="1"/>
  <c r="H67" i="1"/>
  <c r="H80" i="1"/>
  <c r="H72" i="1"/>
  <c r="H73" i="1"/>
  <c r="H70" i="1"/>
  <c r="H37" i="1"/>
  <c r="H77" i="1"/>
  <c r="H34" i="1"/>
  <c r="H76" i="1"/>
  <c r="H31" i="1"/>
  <c r="H66" i="1"/>
  <c r="H71" i="1"/>
  <c r="E19" i="1" l="1"/>
  <c r="E11" i="1"/>
  <c r="E23" i="1"/>
  <c r="E48" i="1"/>
  <c r="E60" i="1"/>
  <c r="E61" i="1"/>
  <c r="E13" i="1"/>
  <c r="E25" i="1"/>
  <c r="E49" i="1"/>
  <c r="E51" i="1"/>
  <c r="E63" i="1"/>
  <c r="E52" i="1"/>
  <c r="E64" i="1"/>
  <c r="E16" i="1"/>
  <c r="E44" i="1"/>
  <c r="E53" i="1"/>
  <c r="E12" i="1"/>
  <c r="E15" i="1"/>
  <c r="E17" i="1"/>
  <c r="E38" i="1"/>
  <c r="E39" i="1"/>
  <c r="E55" i="1"/>
  <c r="E56" i="1"/>
  <c r="E20" i="1"/>
  <c r="E41" i="1"/>
  <c r="E57" i="1"/>
  <c r="E24" i="1"/>
  <c r="E21" i="1"/>
  <c r="E42" i="1"/>
  <c r="E58" i="1"/>
  <c r="E22" i="1"/>
  <c r="E43" i="1"/>
  <c r="E59" i="1"/>
  <c r="E54" i="1"/>
  <c r="E18" i="1"/>
  <c r="E40" i="1"/>
  <c r="E14" i="1"/>
  <c r="E50" i="1"/>
  <c r="E62" i="1"/>
  <c r="G46" i="1"/>
  <c r="F46" i="1"/>
  <c r="D46" i="1"/>
  <c r="F9" i="1"/>
  <c r="G9" i="1"/>
  <c r="D9" i="1"/>
  <c r="C9" i="1"/>
  <c r="C46" i="1"/>
  <c r="C83" i="1" l="1"/>
  <c r="H20" i="1"/>
  <c r="H51" i="1"/>
  <c r="H42" i="1"/>
  <c r="H17" i="1"/>
  <c r="H63" i="1"/>
  <c r="H13" i="1"/>
  <c r="H50" i="1"/>
  <c r="H56" i="1"/>
  <c r="H22" i="1"/>
  <c r="H55" i="1"/>
  <c r="H12" i="1"/>
  <c r="H64" i="1"/>
  <c r="H19" i="1"/>
  <c r="H11" i="1"/>
  <c r="H40" i="1"/>
  <c r="H57" i="1"/>
  <c r="H52" i="1"/>
  <c r="H61" i="1"/>
  <c r="H24" i="1"/>
  <c r="H25" i="1"/>
  <c r="H18" i="1"/>
  <c r="H14" i="1"/>
  <c r="H54" i="1"/>
  <c r="H58" i="1"/>
  <c r="H41" i="1"/>
  <c r="H60" i="1"/>
  <c r="H43" i="1"/>
  <c r="H38" i="1"/>
  <c r="H44" i="1"/>
  <c r="H48" i="1"/>
  <c r="H15" i="1"/>
  <c r="H53" i="1"/>
  <c r="H59" i="1"/>
  <c r="H21" i="1"/>
  <c r="H16" i="1"/>
  <c r="H49" i="1"/>
  <c r="H23" i="1"/>
  <c r="H39" i="1"/>
  <c r="H62" i="1"/>
  <c r="E9" i="1"/>
  <c r="E46" i="1"/>
  <c r="G83" i="1"/>
  <c r="D83" i="1"/>
  <c r="F83" i="1"/>
  <c r="H9" i="1" l="1"/>
  <c r="H46" i="1"/>
  <c r="E83" i="1"/>
  <c r="H83" i="1" l="1"/>
</calcChain>
</file>

<file path=xl/sharedStrings.xml><?xml version="1.0" encoding="utf-8"?>
<sst xmlns="http://schemas.openxmlformats.org/spreadsheetml/2006/main" count="91" uniqueCount="56">
  <si>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</si>
  <si>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</si>
  <si>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</si>
  <si>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</si>
  <si>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A. Unidades Administrativas del  Gobernador</t>
  </si>
  <si>
    <t>(I=A+B+C+D+E+F+G+H+I+J+K+L+M+N+O+P+Q+R+S+T+U+V+W+X+Y)</t>
  </si>
  <si>
    <t>II. Gasto Etiquetado</t>
  </si>
  <si>
    <t>I. Gasto No Etiquetado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</si>
  <si>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</si>
  <si>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</si>
  <si>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</si>
  <si>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</si>
  <si>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</si>
  <si>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</si>
  <si>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</si>
  <si>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</si>
  <si>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</si>
  <si>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Administrativa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</si>
  <si>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</si>
  <si>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</si>
  <si>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</si>
  <si>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</si>
  <si>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B. Secretaría General de Gobierno</t>
  </si>
  <si>
    <t>C. Secretaría de Finanzas y Tesorería General del  Estado</t>
  </si>
  <si>
    <t>D. Representación del  Gobierno del  Estado de Nuevo León en la Ciudad de México</t>
  </si>
  <si>
    <t>E. Secretaría de Seguridad Pública</t>
  </si>
  <si>
    <t>F. Secretaría de Educación</t>
  </si>
  <si>
    <t>G. Secretaría de Salud</t>
  </si>
  <si>
    <t>H. Secretaría de Economía y Trabajo</t>
  </si>
  <si>
    <t>I. Secretaría de Infraestructura</t>
  </si>
  <si>
    <t>J. Secretaría de Desarrollo Social</t>
  </si>
  <si>
    <t>K. Secretaría de Administración</t>
  </si>
  <si>
    <t>L. Secretaría de Desarrollo Sustentable</t>
  </si>
  <si>
    <t>M. Contraloría y Transparencia Gubernamental</t>
  </si>
  <si>
    <t>N. Secretaría de Desarrollo Agropecuario</t>
  </si>
  <si>
    <t>O. Junta Local de Conciliación y Arbitraje</t>
  </si>
  <si>
    <t>P. Tribunal de Justicia Administrativa</t>
  </si>
  <si>
    <t>Q. Tribunal de Arbitraje</t>
  </si>
  <si>
    <t>R. Secretaría de Participación Ciudadana</t>
  </si>
  <si>
    <t>S. Secretaría de Economía</t>
  </si>
  <si>
    <t>T. Secretaría del Trabajo</t>
  </si>
  <si>
    <t>U. Secretaría de Desarrollo Regional y Agropecuario</t>
  </si>
  <si>
    <t>V. Secretaría de Movilidad y Planeación Urbana</t>
  </si>
  <si>
    <t>W. Secretaría de Turismo</t>
  </si>
  <si>
    <t>X. Secretaría de Medio Ambiente</t>
  </si>
  <si>
    <t>Y. Secretaría de Igualdad e Inclusión</t>
  </si>
  <si>
    <t>Z. Secretaría de las Mujeres</t>
  </si>
  <si>
    <t>AA. Secretaría de Cultura</t>
  </si>
  <si>
    <t>AB. Poder Legislativo</t>
  </si>
  <si>
    <t>AC. Poder Judicial</t>
  </si>
  <si>
    <t>AD. Órganos Autónomos</t>
  </si>
  <si>
    <t>AE. Entidades Paraestatales y Fideicomisos No Empresariales y No Financieros</t>
  </si>
  <si>
    <t>AF. Instituciones Públicas de Seguridad Social</t>
  </si>
  <si>
    <t>AG. Entidades Paraestatales Empresariales No Financieras con Participación Estatal Mayoritaria</t>
  </si>
  <si>
    <t>AH. Transferencias a Municipios del  Estado</t>
  </si>
  <si>
    <t>Del 1 de enero al 30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</si>
</sst>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37">
    <xf numFmtId="0" fontId="0" fillId="0" borderId="0" xfId="0"/>
    <xf numFmtId="43" fontId="2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165" fontId="3" fillId="0" borderId="10" xfId="1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1"/>
    </xf>
    <xf numFmtId="165" fontId="2" fillId="0" borderId="11" xfId="1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3" fillId="0" borderId="11" xfId="1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 indent="2"/>
    </xf>
    <xf numFmtId="165" fontId="2" fillId="0" borderId="12" xfId="1" applyNumberFormat="1" applyFont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9" fillId="0" borderId="0" xfId="1" applyNumberFormat="1" applyFont="1"/>
    <xf numFmtId="43" fontId="9" fillId="0" borderId="0" xfId="1" applyNumberFormat="1" applyFont="1"/>
    <xf numFmtId="164" fontId="10" fillId="0" borderId="0" xfId="1" applyNumberFormat="1" applyFont="1"/>
    <xf numFmtId="164" fontId="9" fillId="0" borderId="0" xfId="1" applyNumberFormat="1" applyFont="1" applyAlignment="1">
      <alignment horizontal="center" vertical="center" wrapText="1"/>
    </xf>
    <xf numFmtId="43" fontId="10" fillId="0" borderId="0" xfId="1" applyNumberFormat="1" applyFont="1"/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152400</xdr:rowOff>
    </xdr:from>
    <xdr:to>
      <xdr:col>7</xdr:col>
      <xdr:colOff>813563</xdr:colOff>
      <xdr:row>5</xdr:row>
      <xdr:rowOff>64121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34290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95"/>
  <sheetViews>
    <sheetView showGridLines="0" tabSelected="1" zoomScaleNormal="100" workbookViewId="0">
      <selection activeCell="B2" sqref="B2:H2"/>
    </sheetView>
  </sheetViews>
  <sheetFormatPr baseColWidth="10" defaultRowHeight="15" x14ac:dyDescent="0.25"/>
  <cols>
    <col min="2" max="2" width="67.28515625" style="2" customWidth="1"/>
    <col min="3" max="8" width="15.7109375" style="1" customWidth="1"/>
    <col min="10" max="10" width="14.140625" style="16" bestFit="1" customWidth="1"/>
    <col min="11" max="11" width="15.5703125" style="16" customWidth="1"/>
    <col min="12" max="12" width="14.140625" style="16" bestFit="1" customWidth="1"/>
    <col min="13" max="15" width="13.140625" style="16" bestFit="1" customWidth="1"/>
    <col min="16" max="16" width="11.42578125" style="16"/>
    <col min="17" max="17" width="12" style="16" bestFit="1" customWidth="1"/>
    <col min="18" max="18" width="11.42578125" style="16"/>
    <col min="19" max="21" width="12" style="16" bestFit="1" customWidth="1"/>
    <col min="22" max="33" width="11.42578125" style="16"/>
  </cols>
  <sheetData>
    <row r="2" spans="1:21" x14ac:dyDescent="0.25">
      <c r="B2" s="25" t="s">
        <v>19</v>
      </c>
      <c r="C2" s="26"/>
      <c r="D2" s="26"/>
      <c r="E2" s="26"/>
      <c r="F2" s="26"/>
      <c r="G2" s="26"/>
      <c r="H2" s="27"/>
    </row>
    <row r="3" spans="1:21" x14ac:dyDescent="0.25">
      <c r="B3" s="28" t="s">
        <v>18</v>
      </c>
      <c r="C3" s="29"/>
      <c r="D3" s="29"/>
      <c r="E3" s="29"/>
      <c r="F3" s="29"/>
      <c r="G3" s="29"/>
      <c r="H3" s="30"/>
    </row>
    <row r="4" spans="1:21" x14ac:dyDescent="0.25">
      <c r="B4" s="28" t="s">
        <v>17</v>
      </c>
      <c r="C4" s="29"/>
      <c r="D4" s="29"/>
      <c r="E4" s="29"/>
      <c r="F4" s="29"/>
      <c r="G4" s="29"/>
      <c r="H4" s="30"/>
    </row>
    <row r="5" spans="1:21" x14ac:dyDescent="0.25">
      <c r="B5" s="31" t="s">
        <v>55</v>
      </c>
      <c r="C5" s="32"/>
      <c r="D5" s="32"/>
      <c r="E5" s="32"/>
      <c r="F5" s="32"/>
      <c r="G5" s="32"/>
      <c r="H5" s="33"/>
    </row>
    <row r="6" spans="1:21" x14ac:dyDescent="0.25">
      <c r="B6" s="34" t="s">
        <v>16</v>
      </c>
      <c r="C6" s="35"/>
      <c r="D6" s="35"/>
      <c r="E6" s="35"/>
      <c r="F6" s="35"/>
      <c r="G6" s="35"/>
      <c r="H6" s="36"/>
    </row>
    <row r="7" spans="1:21" x14ac:dyDescent="0.25">
      <c r="B7" s="23" t="s">
        <v>15</v>
      </c>
      <c r="C7" s="24" t="s">
        <v>14</v>
      </c>
      <c r="D7" s="24"/>
      <c r="E7" s="24"/>
      <c r="F7" s="24"/>
      <c r="G7" s="24"/>
      <c r="H7" s="24" t="s">
        <v>13</v>
      </c>
    </row>
    <row r="8" spans="1:21" ht="22.5" x14ac:dyDescent="0.25">
      <c r="B8" s="23"/>
      <c r="C8" s="13" t="s">
        <v>12</v>
      </c>
      <c r="D8" s="14" t="s">
        <v>11</v>
      </c>
      <c r="E8" s="13" t="s">
        <v>10</v>
      </c>
      <c r="F8" s="13" t="s">
        <v>9</v>
      </c>
      <c r="G8" s="13" t="s">
        <v>8</v>
      </c>
      <c r="H8" s="24"/>
      <c r="J8" s="19"/>
      <c r="K8" s="19"/>
      <c r="L8" s="19"/>
      <c r="M8" s="19"/>
      <c r="N8" s="19"/>
      <c r="O8" s="19"/>
    </row>
    <row r="9" spans="1:21" ht="18" customHeight="1" x14ac:dyDescent="0.25">
      <c r="A9" s="3"/>
      <c r="B9" s="5" t="s">
        <v>7</v>
      </c>
      <c r="C9" s="6">
        <f>+SUM(C11:C44)</f>
        <v>70019806.208780006</v>
      </c>
      <c r="D9" s="6">
        <f>+SUM(D11:D44)</f>
        <v>12252499.714099996</v>
      </c>
      <c r="E9" s="6">
        <f>C9+D9</f>
        <v>82272305.922879994</v>
      </c>
      <c r="F9" s="6">
        <f>+SUM(F11:F44)</f>
        <v>78690068.917849988</v>
      </c>
      <c r="G9" s="6">
        <f>+SUM(G11:G44)</f>
        <v>76280637.73074998</v>
      </c>
      <c r="H9" s="6">
        <f>+SUM(H10:H44)</f>
        <v>3582237.0050300192</v>
      </c>
      <c r="J9" s="18"/>
      <c r="K9" s="18"/>
      <c r="L9" s="18"/>
      <c r="M9" s="18"/>
      <c r="N9" s="18"/>
      <c r="O9" s="18"/>
      <c r="P9" s="20"/>
      <c r="Q9" s="20"/>
      <c r="R9" s="20"/>
      <c r="S9" s="20"/>
      <c r="T9" s="20"/>
      <c r="U9" s="20"/>
    </row>
    <row r="10" spans="1:21" ht="18" customHeight="1" x14ac:dyDescent="0.25">
      <c r="A10" s="3"/>
      <c r="B10" s="7" t="s">
        <v>5</v>
      </c>
      <c r="C10" s="8"/>
      <c r="D10" s="8"/>
      <c r="E10" s="8"/>
      <c r="F10" s="8"/>
      <c r="G10" s="8"/>
      <c r="H10" s="8"/>
    </row>
    <row r="11" spans="1:21" ht="18" customHeight="1" x14ac:dyDescent="0.25">
      <c r="A11" s="3"/>
      <c r="B11" s="9" t="s">
        <v>4</v>
      </c>
      <c r="C11" s="8">
        <v>75731.376079999958</v>
      </c>
      <c r="D11" s="8">
        <v>3518.5191600000003</v>
      </c>
      <c r="E11" s="8">
        <f t="shared" ref="E11:E83" si="0">C11+D11</f>
        <v>79249.895239999954</v>
      </c>
      <c r="F11" s="8">
        <v>65778.324819999994</v>
      </c>
      <c r="G11" s="8">
        <v>59476.358140000018</v>
      </c>
      <c r="H11" s="8">
        <f>E11-F11</f>
        <v>13471.57041999996</v>
      </c>
      <c r="P11" s="17"/>
      <c r="Q11" s="17"/>
      <c r="R11" s="17"/>
      <c r="S11" s="17"/>
      <c r="T11" s="17"/>
      <c r="U11" s="17"/>
    </row>
    <row r="12" spans="1:21" ht="18" customHeight="1" x14ac:dyDescent="0.25">
      <c r="A12" s="3"/>
      <c r="B12" s="9" t="s">
        <v>22</v>
      </c>
      <c r="C12" s="8">
        <v>1372612.3718700018</v>
      </c>
      <c r="D12" s="8">
        <v>246591.94825000013</v>
      </c>
      <c r="E12" s="8">
        <f t="shared" si="0"/>
        <v>1619204.3201200019</v>
      </c>
      <c r="F12" s="8">
        <v>1494272.9829499952</v>
      </c>
      <c r="G12" s="8">
        <v>1424184.2056299965</v>
      </c>
      <c r="H12" s="8">
        <f t="shared" ref="H12:H44" si="1">E12-F12</f>
        <v>124931.33717000671</v>
      </c>
      <c r="P12" s="17"/>
      <c r="Q12" s="17"/>
      <c r="R12" s="17"/>
      <c r="S12" s="17"/>
      <c r="T12" s="17"/>
      <c r="U12" s="17"/>
    </row>
    <row r="13" spans="1:21" ht="18" customHeight="1" x14ac:dyDescent="0.25">
      <c r="A13" s="3"/>
      <c r="B13" s="9" t="s">
        <v>23</v>
      </c>
      <c r="C13" s="8">
        <v>13400935.979900006</v>
      </c>
      <c r="D13" s="8">
        <v>1519008.3341499963</v>
      </c>
      <c r="E13" s="8">
        <f t="shared" si="0"/>
        <v>14919944.314050002</v>
      </c>
      <c r="F13" s="8">
        <v>14624287.790499996</v>
      </c>
      <c r="G13" s="8">
        <v>14500283.762699988</v>
      </c>
      <c r="H13" s="8">
        <f t="shared" si="1"/>
        <v>295656.52355000563</v>
      </c>
      <c r="P13" s="17"/>
      <c r="Q13" s="17"/>
      <c r="R13" s="17"/>
      <c r="S13" s="17"/>
      <c r="T13" s="17"/>
      <c r="U13" s="17"/>
    </row>
    <row r="14" spans="1:21" ht="18" customHeight="1" x14ac:dyDescent="0.25">
      <c r="A14" s="3"/>
      <c r="B14" s="9" t="s">
        <v>24</v>
      </c>
      <c r="C14" s="8">
        <v>24566.513650000004</v>
      </c>
      <c r="D14" s="8">
        <v>4238.9073900000012</v>
      </c>
      <c r="E14" s="8">
        <f t="shared" si="0"/>
        <v>28805.421040000005</v>
      </c>
      <c r="F14" s="8">
        <v>22656.327060000007</v>
      </c>
      <c r="G14" s="8">
        <v>21098.209090000004</v>
      </c>
      <c r="H14" s="8">
        <f t="shared" si="1"/>
        <v>6149.0939799999978</v>
      </c>
      <c r="P14" s="17"/>
      <c r="Q14" s="17"/>
      <c r="R14" s="17"/>
      <c r="S14" s="17"/>
      <c r="T14" s="17"/>
      <c r="U14" s="17"/>
    </row>
    <row r="15" spans="1:21" ht="18" customHeight="1" x14ac:dyDescent="0.25">
      <c r="A15" s="3"/>
      <c r="B15" s="9" t="s">
        <v>25</v>
      </c>
      <c r="C15" s="8">
        <v>5264969.6819899986</v>
      </c>
      <c r="D15" s="8">
        <v>535813.03553000034</v>
      </c>
      <c r="E15" s="8">
        <f t="shared" si="0"/>
        <v>5800782.7175199986</v>
      </c>
      <c r="F15" s="8">
        <v>5481992.9784400091</v>
      </c>
      <c r="G15" s="8">
        <v>5021149.9222700037</v>
      </c>
      <c r="H15" s="8">
        <f t="shared" si="1"/>
        <v>318789.73907998949</v>
      </c>
      <c r="P15" s="17"/>
      <c r="Q15" s="17"/>
      <c r="R15" s="17"/>
      <c r="S15" s="17"/>
      <c r="T15" s="17"/>
      <c r="U15" s="17"/>
    </row>
    <row r="16" spans="1:21" ht="18" customHeight="1" x14ac:dyDescent="0.25">
      <c r="A16" s="3"/>
      <c r="B16" s="9" t="s">
        <v>26</v>
      </c>
      <c r="C16" s="8">
        <v>8832218.8939000051</v>
      </c>
      <c r="D16" s="8">
        <v>4267766.3243099963</v>
      </c>
      <c r="E16" s="8">
        <f t="shared" si="0"/>
        <v>13099985.218210001</v>
      </c>
      <c r="F16" s="8">
        <v>13035976.632849995</v>
      </c>
      <c r="G16" s="8">
        <v>12918233.7105</v>
      </c>
      <c r="H16" s="8">
        <f t="shared" si="1"/>
        <v>64008.585360005498</v>
      </c>
      <c r="P16" s="17"/>
      <c r="Q16" s="17"/>
      <c r="R16" s="17"/>
      <c r="S16" s="17"/>
      <c r="T16" s="17"/>
      <c r="U16" s="17"/>
    </row>
    <row r="17" spans="1:21" ht="18" customHeight="1" x14ac:dyDescent="0.25">
      <c r="A17" s="3"/>
      <c r="B17" s="9" t="s">
        <v>27</v>
      </c>
      <c r="C17" s="8">
        <v>46605.163589999989</v>
      </c>
      <c r="D17" s="8">
        <v>3762.9181799999988</v>
      </c>
      <c r="E17" s="8">
        <f t="shared" si="0"/>
        <v>50368.08176999999</v>
      </c>
      <c r="F17" s="8">
        <v>49474.04164000001</v>
      </c>
      <c r="G17" s="8">
        <v>48436.495549999992</v>
      </c>
      <c r="H17" s="8">
        <f t="shared" si="1"/>
        <v>894.0401299999794</v>
      </c>
      <c r="P17" s="17"/>
      <c r="Q17" s="17"/>
      <c r="R17" s="17"/>
      <c r="S17" s="17"/>
      <c r="T17" s="17"/>
      <c r="U17" s="17"/>
    </row>
    <row r="18" spans="1:21" ht="18" customHeight="1" x14ac:dyDescent="0.25">
      <c r="A18" s="3"/>
      <c r="B18" s="9" t="s">
        <v>28</v>
      </c>
      <c r="C18" s="8">
        <v>516218.0495599999</v>
      </c>
      <c r="D18" s="8">
        <v>-252531.3777699999</v>
      </c>
      <c r="E18" s="8">
        <f t="shared" si="0"/>
        <v>263686.67178999999</v>
      </c>
      <c r="F18" s="8">
        <v>250165.18162000008</v>
      </c>
      <c r="G18" s="8">
        <v>237982.48761000013</v>
      </c>
      <c r="H18" s="8">
        <f t="shared" si="1"/>
        <v>13521.490169999917</v>
      </c>
      <c r="P18" s="17"/>
      <c r="Q18" s="17"/>
      <c r="R18" s="17"/>
      <c r="S18" s="17"/>
      <c r="T18" s="17"/>
      <c r="U18" s="17"/>
    </row>
    <row r="19" spans="1:21" ht="18" customHeight="1" x14ac:dyDescent="0.25">
      <c r="A19" s="3"/>
      <c r="B19" s="9" t="s">
        <v>29</v>
      </c>
      <c r="C19" s="8">
        <v>1460059.1663200008</v>
      </c>
      <c r="D19" s="8">
        <v>-328217.3628799998</v>
      </c>
      <c r="E19" s="8">
        <f t="shared" si="0"/>
        <v>1131841.8034400009</v>
      </c>
      <c r="F19" s="8">
        <v>467858.47659999982</v>
      </c>
      <c r="G19" s="8">
        <v>454832.60952999973</v>
      </c>
      <c r="H19" s="8">
        <f t="shared" si="1"/>
        <v>663983.32684000104</v>
      </c>
      <c r="P19" s="17"/>
      <c r="Q19" s="17"/>
      <c r="R19" s="17"/>
      <c r="S19" s="17"/>
      <c r="T19" s="17"/>
      <c r="U19" s="17"/>
    </row>
    <row r="20" spans="1:21" ht="18" customHeight="1" x14ac:dyDescent="0.25">
      <c r="A20" s="3"/>
      <c r="B20" s="9" t="s">
        <v>30</v>
      </c>
      <c r="C20" s="8">
        <v>743440.60632000014</v>
      </c>
      <c r="D20" s="8">
        <v>-98719.378440000073</v>
      </c>
      <c r="E20" s="8">
        <f t="shared" si="0"/>
        <v>644721.22788000002</v>
      </c>
      <c r="F20" s="8">
        <v>607816.28542000009</v>
      </c>
      <c r="G20" s="8">
        <v>555111.44401000033</v>
      </c>
      <c r="H20" s="8">
        <f t="shared" si="1"/>
        <v>36904.942459999933</v>
      </c>
      <c r="P20" s="17"/>
      <c r="Q20" s="17"/>
      <c r="R20" s="17"/>
      <c r="S20" s="17"/>
      <c r="T20" s="17"/>
      <c r="U20" s="17"/>
    </row>
    <row r="21" spans="1:21" ht="18" customHeight="1" x14ac:dyDescent="0.25">
      <c r="A21" s="3"/>
      <c r="B21" s="9" t="s">
        <v>31</v>
      </c>
      <c r="C21" s="8">
        <v>1516074.8413699986</v>
      </c>
      <c r="D21" s="8">
        <v>480163.07172999997</v>
      </c>
      <c r="E21" s="8">
        <f t="shared" si="0"/>
        <v>1996237.9130999986</v>
      </c>
      <c r="F21" s="8">
        <v>1829094.0935999993</v>
      </c>
      <c r="G21" s="8">
        <v>1637179.6756499996</v>
      </c>
      <c r="H21" s="8">
        <f t="shared" si="1"/>
        <v>167143.81949999928</v>
      </c>
      <c r="P21" s="17"/>
      <c r="Q21" s="17"/>
      <c r="R21" s="17"/>
      <c r="S21" s="17"/>
      <c r="T21" s="17"/>
      <c r="U21" s="17"/>
    </row>
    <row r="22" spans="1:21" ht="18" customHeight="1" x14ac:dyDescent="0.25">
      <c r="A22" s="3"/>
      <c r="B22" s="9" t="s">
        <v>32</v>
      </c>
      <c r="C22" s="8">
        <v>107303.98281</v>
      </c>
      <c r="D22" s="8">
        <v>8833.8147500000032</v>
      </c>
      <c r="E22" s="8">
        <f t="shared" si="0"/>
        <v>116137.79756000001</v>
      </c>
      <c r="F22" s="8">
        <v>103208.38069000006</v>
      </c>
      <c r="G22" s="8">
        <v>100397.56317000001</v>
      </c>
      <c r="H22" s="8">
        <f t="shared" si="1"/>
        <v>12929.416869999943</v>
      </c>
      <c r="P22" s="17"/>
      <c r="Q22" s="17"/>
      <c r="R22" s="17"/>
      <c r="S22" s="17"/>
      <c r="T22" s="17"/>
      <c r="U22" s="17"/>
    </row>
    <row r="23" spans="1:21" ht="18" customHeight="1" x14ac:dyDescent="0.25">
      <c r="A23" s="3"/>
      <c r="B23" s="9" t="s">
        <v>33</v>
      </c>
      <c r="C23" s="8">
        <v>140755.98581999997</v>
      </c>
      <c r="D23" s="8">
        <v>-6227.0665000000217</v>
      </c>
      <c r="E23" s="8">
        <f t="shared" si="0"/>
        <v>134528.91931999996</v>
      </c>
      <c r="F23" s="8">
        <v>123946.82862999993</v>
      </c>
      <c r="G23" s="8">
        <v>119246.58132000006</v>
      </c>
      <c r="H23" s="8">
        <f t="shared" si="1"/>
        <v>10582.090690000026</v>
      </c>
      <c r="P23" s="17"/>
      <c r="Q23" s="17"/>
      <c r="R23" s="17"/>
      <c r="S23" s="17"/>
      <c r="T23" s="17"/>
      <c r="U23" s="17"/>
    </row>
    <row r="24" spans="1:21" ht="18" customHeight="1" x14ac:dyDescent="0.25">
      <c r="A24" s="3"/>
      <c r="B24" s="9" t="s">
        <v>34</v>
      </c>
      <c r="C24" s="8">
        <v>316052.46406999981</v>
      </c>
      <c r="D24" s="8">
        <v>26989.732449999967</v>
      </c>
      <c r="E24" s="8">
        <f t="shared" si="0"/>
        <v>343042.19651999976</v>
      </c>
      <c r="F24" s="8">
        <v>302532.17212</v>
      </c>
      <c r="G24" s="8">
        <v>227530.83871999991</v>
      </c>
      <c r="H24" s="8">
        <f t="shared" si="1"/>
        <v>40510.024399999762</v>
      </c>
      <c r="P24" s="17"/>
      <c r="Q24" s="17"/>
      <c r="R24" s="17"/>
      <c r="S24" s="17"/>
      <c r="T24" s="17"/>
      <c r="U24" s="17"/>
    </row>
    <row r="25" spans="1:21" ht="18" customHeight="1" x14ac:dyDescent="0.25">
      <c r="A25" s="3"/>
      <c r="B25" s="9" t="s">
        <v>35</v>
      </c>
      <c r="C25" s="8">
        <v>142810.09195</v>
      </c>
      <c r="D25" s="8">
        <v>18434.888510000004</v>
      </c>
      <c r="E25" s="8">
        <f t="shared" si="0"/>
        <v>161244.98045999999</v>
      </c>
      <c r="F25" s="8">
        <v>156568.75911000001</v>
      </c>
      <c r="G25" s="8">
        <v>153778.30429000003</v>
      </c>
      <c r="H25" s="8">
        <f t="shared" si="1"/>
        <v>4676.221349999978</v>
      </c>
      <c r="P25" s="17"/>
      <c r="Q25" s="17"/>
      <c r="R25" s="17"/>
      <c r="S25" s="17"/>
      <c r="T25" s="17"/>
      <c r="U25" s="17"/>
    </row>
    <row r="26" spans="1:21" ht="18" customHeight="1" x14ac:dyDescent="0.25">
      <c r="A26" s="3"/>
      <c r="B26" s="9" t="s">
        <v>36</v>
      </c>
      <c r="C26" s="8">
        <v>123616.52608000001</v>
      </c>
      <c r="D26" s="8">
        <v>7683.5518199999979</v>
      </c>
      <c r="E26" s="8">
        <f t="shared" ref="E26:E37" si="2">C26+D26</f>
        <v>131300.0779</v>
      </c>
      <c r="F26" s="8">
        <v>124198.11083999998</v>
      </c>
      <c r="G26" s="8">
        <v>121660.80376</v>
      </c>
      <c r="H26" s="8">
        <f t="shared" ref="H26:H37" si="3">E26-F26</f>
        <v>7101.9670600000245</v>
      </c>
      <c r="P26" s="17"/>
      <c r="Q26" s="17"/>
      <c r="R26" s="17"/>
      <c r="S26" s="17"/>
      <c r="T26" s="17"/>
      <c r="U26" s="17"/>
    </row>
    <row r="27" spans="1:21" ht="18" customHeight="1" x14ac:dyDescent="0.25">
      <c r="A27" s="3"/>
      <c r="B27" s="9" t="s">
        <v>37</v>
      </c>
      <c r="C27" s="8">
        <v>8099.3276699999997</v>
      </c>
      <c r="D27" s="8">
        <v>-63.880459999999729</v>
      </c>
      <c r="E27" s="8">
        <f t="shared" si="2"/>
        <v>8035.4472100000003</v>
      </c>
      <c r="F27" s="8">
        <v>7594.1949800000002</v>
      </c>
      <c r="G27" s="8">
        <v>7335.2687000000014</v>
      </c>
      <c r="H27" s="8">
        <f t="shared" si="3"/>
        <v>441.25223000000005</v>
      </c>
      <c r="P27" s="17"/>
      <c r="Q27" s="17"/>
      <c r="R27" s="17"/>
      <c r="S27" s="17"/>
      <c r="T27" s="17"/>
      <c r="U27" s="17"/>
    </row>
    <row r="28" spans="1:21" ht="18" customHeight="1" x14ac:dyDescent="0.25">
      <c r="A28" s="3"/>
      <c r="B28" s="9" t="s">
        <v>38</v>
      </c>
      <c r="C28" s="8">
        <v>0</v>
      </c>
      <c r="D28" s="8">
        <v>367.19635000000005</v>
      </c>
      <c r="E28" s="8">
        <f t="shared" si="2"/>
        <v>367.19635000000005</v>
      </c>
      <c r="F28" s="8">
        <v>367.19635000000005</v>
      </c>
      <c r="G28" s="8">
        <v>342.15532999999999</v>
      </c>
      <c r="H28" s="8">
        <f t="shared" si="3"/>
        <v>0</v>
      </c>
      <c r="P28" s="17"/>
      <c r="Q28" s="17"/>
      <c r="R28" s="17"/>
      <c r="S28" s="17"/>
      <c r="T28" s="17"/>
      <c r="U28" s="17"/>
    </row>
    <row r="29" spans="1:21" ht="18" customHeight="1" x14ac:dyDescent="0.25">
      <c r="A29" s="3"/>
      <c r="B29" s="9" t="s">
        <v>39</v>
      </c>
      <c r="C29" s="8">
        <v>0</v>
      </c>
      <c r="D29" s="8">
        <v>0</v>
      </c>
      <c r="E29" s="8">
        <f t="shared" si="2"/>
        <v>0</v>
      </c>
      <c r="F29" s="8">
        <v>0</v>
      </c>
      <c r="G29" s="8">
        <v>0</v>
      </c>
      <c r="H29" s="8">
        <f t="shared" si="3"/>
        <v>0</v>
      </c>
      <c r="P29" s="17"/>
      <c r="Q29" s="17"/>
      <c r="R29" s="17"/>
      <c r="S29" s="17"/>
      <c r="T29" s="17"/>
      <c r="U29" s="17"/>
    </row>
    <row r="30" spans="1:21" ht="18" customHeight="1" x14ac:dyDescent="0.25">
      <c r="A30" s="3"/>
      <c r="B30" s="9" t="s">
        <v>40</v>
      </c>
      <c r="C30" s="8">
        <v>0</v>
      </c>
      <c r="D30" s="8">
        <v>329.63481999999999</v>
      </c>
      <c r="E30" s="8">
        <f t="shared" si="2"/>
        <v>329.63481999999999</v>
      </c>
      <c r="F30" s="8">
        <v>329.63481999999999</v>
      </c>
      <c r="G30" s="8">
        <v>329.63481999999999</v>
      </c>
      <c r="H30" s="8">
        <f t="shared" si="3"/>
        <v>0</v>
      </c>
      <c r="P30" s="17"/>
      <c r="Q30" s="17"/>
      <c r="R30" s="17"/>
      <c r="S30" s="17"/>
      <c r="T30" s="17"/>
      <c r="U30" s="17"/>
    </row>
    <row r="31" spans="1:21" ht="18" customHeight="1" x14ac:dyDescent="0.25">
      <c r="A31" s="3"/>
      <c r="B31" s="9" t="s">
        <v>41</v>
      </c>
      <c r="C31" s="8">
        <v>0</v>
      </c>
      <c r="D31" s="8">
        <v>0</v>
      </c>
      <c r="E31" s="8">
        <f t="shared" si="2"/>
        <v>0</v>
      </c>
      <c r="F31" s="8">
        <v>0</v>
      </c>
      <c r="G31" s="8">
        <v>0</v>
      </c>
      <c r="H31" s="8">
        <f t="shared" si="3"/>
        <v>0</v>
      </c>
      <c r="P31" s="17"/>
      <c r="Q31" s="17"/>
      <c r="R31" s="17"/>
      <c r="S31" s="17"/>
      <c r="T31" s="17"/>
      <c r="U31" s="17"/>
    </row>
    <row r="32" spans="1:21" ht="18" customHeight="1" x14ac:dyDescent="0.25">
      <c r="A32" s="3"/>
      <c r="B32" s="9" t="s">
        <v>42</v>
      </c>
      <c r="C32" s="8">
        <v>0</v>
      </c>
      <c r="D32" s="8">
        <v>0</v>
      </c>
      <c r="E32" s="8">
        <f t="shared" si="2"/>
        <v>0</v>
      </c>
      <c r="F32" s="8">
        <v>0</v>
      </c>
      <c r="G32" s="8">
        <v>0</v>
      </c>
      <c r="H32" s="8">
        <f t="shared" si="3"/>
        <v>0</v>
      </c>
      <c r="P32" s="17"/>
      <c r="Q32" s="17"/>
      <c r="R32" s="17"/>
      <c r="S32" s="17"/>
      <c r="T32" s="17"/>
      <c r="U32" s="17"/>
    </row>
    <row r="33" spans="1:21" ht="18" customHeight="1" x14ac:dyDescent="0.25">
      <c r="A33" s="3"/>
      <c r="B33" s="9" t="s">
        <v>43</v>
      </c>
      <c r="C33" s="8">
        <v>0</v>
      </c>
      <c r="D33" s="8">
        <v>304.59380000000004</v>
      </c>
      <c r="E33" s="8">
        <f t="shared" si="2"/>
        <v>304.59380000000004</v>
      </c>
      <c r="F33" s="8">
        <v>304.59380000000004</v>
      </c>
      <c r="G33" s="8">
        <v>304.59380000000004</v>
      </c>
      <c r="H33" s="8">
        <f t="shared" si="3"/>
        <v>0</v>
      </c>
      <c r="P33" s="17"/>
      <c r="Q33" s="17"/>
      <c r="R33" s="17"/>
      <c r="S33" s="17"/>
      <c r="T33" s="17"/>
      <c r="U33" s="17"/>
    </row>
    <row r="34" spans="1:21" ht="18" customHeight="1" x14ac:dyDescent="0.25">
      <c r="A34" s="3"/>
      <c r="B34" s="9" t="s">
        <v>44</v>
      </c>
      <c r="C34" s="8">
        <v>0</v>
      </c>
      <c r="D34" s="8">
        <v>0</v>
      </c>
      <c r="E34" s="8">
        <f t="shared" si="2"/>
        <v>0</v>
      </c>
      <c r="F34" s="8">
        <v>0</v>
      </c>
      <c r="G34" s="8">
        <v>0</v>
      </c>
      <c r="H34" s="8">
        <f t="shared" si="3"/>
        <v>0</v>
      </c>
      <c r="P34" s="17"/>
      <c r="Q34" s="17"/>
      <c r="R34" s="17"/>
      <c r="S34" s="17"/>
      <c r="T34" s="17"/>
      <c r="U34" s="17"/>
    </row>
    <row r="35" spans="1:21" ht="18" customHeight="1" x14ac:dyDescent="0.25">
      <c r="A35" s="3"/>
      <c r="B35" s="9" t="s">
        <v>45</v>
      </c>
      <c r="C35" s="8">
        <v>0</v>
      </c>
      <c r="D35" s="8">
        <v>0</v>
      </c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P35" s="17"/>
      <c r="Q35" s="17"/>
      <c r="R35" s="17"/>
      <c r="S35" s="17"/>
      <c r="T35" s="17"/>
      <c r="U35" s="17"/>
    </row>
    <row r="36" spans="1:21" ht="18" customHeight="1" x14ac:dyDescent="0.25">
      <c r="A36" s="3"/>
      <c r="B36" s="9" t="s">
        <v>46</v>
      </c>
      <c r="C36" s="8">
        <v>0</v>
      </c>
      <c r="D36" s="8">
        <v>1983.3209300000001</v>
      </c>
      <c r="E36" s="8">
        <f t="shared" si="2"/>
        <v>1983.3209300000001</v>
      </c>
      <c r="F36" s="8">
        <v>955.71397999999999</v>
      </c>
      <c r="G36" s="8">
        <v>657.17117999999994</v>
      </c>
      <c r="H36" s="8">
        <f t="shared" si="3"/>
        <v>1027.6069500000001</v>
      </c>
      <c r="P36" s="17"/>
      <c r="Q36" s="17"/>
      <c r="R36" s="17"/>
      <c r="S36" s="17"/>
      <c r="T36" s="17"/>
      <c r="U36" s="17"/>
    </row>
    <row r="37" spans="1:21" ht="18" customHeight="1" x14ac:dyDescent="0.25">
      <c r="A37" s="3"/>
      <c r="B37" s="9" t="s">
        <v>47</v>
      </c>
      <c r="C37" s="8">
        <v>0</v>
      </c>
      <c r="D37" s="8">
        <v>1299.1963499999999</v>
      </c>
      <c r="E37" s="8">
        <f t="shared" si="2"/>
        <v>1299.1963499999999</v>
      </c>
      <c r="F37" s="8">
        <v>714.74622000000011</v>
      </c>
      <c r="G37" s="8">
        <v>672.71528000000001</v>
      </c>
      <c r="H37" s="8">
        <f t="shared" si="3"/>
        <v>584.45012999999983</v>
      </c>
      <c r="P37" s="17"/>
      <c r="Q37" s="17"/>
      <c r="R37" s="17"/>
      <c r="S37" s="17"/>
      <c r="T37" s="17"/>
      <c r="U37" s="17"/>
    </row>
    <row r="38" spans="1:21" ht="18" customHeight="1" x14ac:dyDescent="0.25">
      <c r="A38" s="3"/>
      <c r="B38" s="9" t="s">
        <v>48</v>
      </c>
      <c r="C38" s="8">
        <v>619398.51299999992</v>
      </c>
      <c r="D38" s="8">
        <v>7.4505805969238283E-12</v>
      </c>
      <c r="E38" s="8">
        <f t="shared" si="0"/>
        <v>619398.51299999992</v>
      </c>
      <c r="F38" s="8">
        <v>619398.51300000004</v>
      </c>
      <c r="G38" s="8">
        <v>619398.51300000004</v>
      </c>
      <c r="H38" s="8">
        <f t="shared" si="1"/>
        <v>0</v>
      </c>
      <c r="P38" s="17"/>
      <c r="Q38" s="17"/>
      <c r="R38" s="17"/>
      <c r="S38" s="17"/>
      <c r="T38" s="17"/>
      <c r="U38" s="17"/>
    </row>
    <row r="39" spans="1:21" ht="18" customHeight="1" x14ac:dyDescent="0.25">
      <c r="A39" s="3"/>
      <c r="B39" s="11" t="s">
        <v>49</v>
      </c>
      <c r="C39" s="12">
        <v>2321208</v>
      </c>
      <c r="D39" s="12">
        <v>7788.0450200001151</v>
      </c>
      <c r="E39" s="12">
        <f t="shared" si="0"/>
        <v>2328996.0450200001</v>
      </c>
      <c r="F39" s="12">
        <v>2299456.3962600003</v>
      </c>
      <c r="G39" s="12">
        <v>2229456.3962600003</v>
      </c>
      <c r="H39" s="12">
        <f t="shared" si="1"/>
        <v>29539.648759999778</v>
      </c>
      <c r="P39" s="17"/>
      <c r="Q39" s="17"/>
      <c r="R39" s="17"/>
      <c r="S39" s="17"/>
      <c r="T39" s="17"/>
      <c r="U39" s="17"/>
    </row>
    <row r="40" spans="1:21" ht="18" customHeight="1" x14ac:dyDescent="0.25">
      <c r="A40" s="3"/>
      <c r="B40" s="9" t="s">
        <v>50</v>
      </c>
      <c r="C40" s="8">
        <v>4787071.2036500005</v>
      </c>
      <c r="D40" s="8">
        <v>194265.46044999966</v>
      </c>
      <c r="E40" s="8">
        <f t="shared" si="0"/>
        <v>4981336.6641000006</v>
      </c>
      <c r="F40" s="8">
        <v>4981100.1568500008</v>
      </c>
      <c r="G40" s="8">
        <v>4981100.1568500008</v>
      </c>
      <c r="H40" s="8">
        <f t="shared" si="1"/>
        <v>236.50724999979138</v>
      </c>
      <c r="P40" s="17"/>
      <c r="Q40" s="17"/>
      <c r="R40" s="17"/>
      <c r="S40" s="17"/>
      <c r="T40" s="17"/>
      <c r="U40" s="17"/>
    </row>
    <row r="41" spans="1:21" ht="18" customHeight="1" x14ac:dyDescent="0.25">
      <c r="A41" s="3"/>
      <c r="B41" s="9" t="s">
        <v>51</v>
      </c>
      <c r="C41" s="8">
        <v>10341215.973959997</v>
      </c>
      <c r="D41" s="8">
        <v>4661772.5301100025</v>
      </c>
      <c r="E41" s="8">
        <f t="shared" si="0"/>
        <v>15002988.504069999</v>
      </c>
      <c r="F41" s="8">
        <v>13954869.968559999</v>
      </c>
      <c r="G41" s="8">
        <v>12879257.20194</v>
      </c>
      <c r="H41" s="8">
        <f t="shared" si="1"/>
        <v>1048118.5355099998</v>
      </c>
      <c r="P41" s="17"/>
      <c r="Q41" s="17"/>
      <c r="R41" s="17"/>
      <c r="S41" s="17"/>
      <c r="T41" s="17"/>
      <c r="U41" s="17"/>
    </row>
    <row r="42" spans="1:21" ht="18" customHeight="1" x14ac:dyDescent="0.25">
      <c r="A42" s="3"/>
      <c r="B42" s="9" t="s">
        <v>52</v>
      </c>
      <c r="C42" s="8">
        <v>3862429.4027</v>
      </c>
      <c r="D42" s="8">
        <v>-915195.2106300001</v>
      </c>
      <c r="E42" s="8">
        <f t="shared" si="0"/>
        <v>2947234.1920699999</v>
      </c>
      <c r="F42" s="8">
        <v>2943606.9565999997</v>
      </c>
      <c r="G42" s="8">
        <v>2832153.0506700003</v>
      </c>
      <c r="H42" s="8">
        <f t="shared" si="1"/>
        <v>3627.2354700001888</v>
      </c>
      <c r="P42" s="17"/>
      <c r="Q42" s="17"/>
      <c r="R42" s="17"/>
      <c r="S42" s="17"/>
      <c r="T42" s="17"/>
      <c r="U42" s="17"/>
    </row>
    <row r="43" spans="1:21" ht="18" customHeight="1" x14ac:dyDescent="0.25">
      <c r="A43" s="4"/>
      <c r="B43" s="9" t="s">
        <v>53</v>
      </c>
      <c r="C43" s="8">
        <v>1173111.5554800001</v>
      </c>
      <c r="D43" s="8">
        <v>118431.76707000002</v>
      </c>
      <c r="E43" s="8">
        <f t="shared" si="0"/>
        <v>1291543.3225500002</v>
      </c>
      <c r="F43" s="8">
        <v>914677.5830300001</v>
      </c>
      <c r="G43" s="8">
        <v>902548.91203000001</v>
      </c>
      <c r="H43" s="8">
        <f t="shared" si="1"/>
        <v>376865.73952000006</v>
      </c>
      <c r="P43" s="17"/>
      <c r="Q43" s="17"/>
      <c r="R43" s="17"/>
      <c r="S43" s="17"/>
      <c r="T43" s="17"/>
      <c r="U43" s="17"/>
    </row>
    <row r="44" spans="1:21" ht="18" customHeight="1" x14ac:dyDescent="0.25">
      <c r="A44" s="3"/>
      <c r="B44" s="9" t="s">
        <v>54</v>
      </c>
      <c r="C44" s="8">
        <v>12823300.537040003</v>
      </c>
      <c r="D44" s="8">
        <v>1744107.1996500017</v>
      </c>
      <c r="E44" s="8">
        <f t="shared" si="0"/>
        <v>14567407.736690003</v>
      </c>
      <c r="F44" s="8">
        <v>14226865.89650999</v>
      </c>
      <c r="G44" s="8">
        <v>14226498.988949992</v>
      </c>
      <c r="H44" s="8">
        <f t="shared" si="1"/>
        <v>340541.84018001333</v>
      </c>
      <c r="P44" s="17"/>
      <c r="Q44" s="17"/>
      <c r="R44" s="17"/>
      <c r="S44" s="17"/>
      <c r="T44" s="17"/>
      <c r="U44" s="17"/>
    </row>
    <row r="45" spans="1:21" ht="18" customHeight="1" x14ac:dyDescent="0.25">
      <c r="A45" s="3"/>
      <c r="B45" s="9"/>
      <c r="C45" s="8"/>
      <c r="D45" s="8"/>
      <c r="E45" s="8"/>
      <c r="F45" s="8"/>
      <c r="G45" s="8"/>
      <c r="H45" s="8"/>
    </row>
    <row r="46" spans="1:21" ht="18" customHeight="1" x14ac:dyDescent="0.25">
      <c r="A46" s="3"/>
      <c r="B46" s="7" t="s">
        <v>6</v>
      </c>
      <c r="C46" s="10">
        <f>+SUM(C47:C81)</f>
        <v>37147298.472279996</v>
      </c>
      <c r="D46" s="10">
        <f>+SUM(D47:D81)</f>
        <v>-1031609.5898600008</v>
      </c>
      <c r="E46" s="10">
        <f t="shared" si="0"/>
        <v>36115688.882419996</v>
      </c>
      <c r="F46" s="10">
        <f>+SUM(F47:F81)</f>
        <v>35353623.382849991</v>
      </c>
      <c r="G46" s="10">
        <f>+SUM(G47:G81)</f>
        <v>35326912.927969992</v>
      </c>
      <c r="H46" s="10">
        <f>+SUM(H47:H81)</f>
        <v>762065.49956999975</v>
      </c>
      <c r="J46" s="18"/>
      <c r="K46" s="18"/>
      <c r="L46" s="18"/>
      <c r="M46" s="18"/>
      <c r="N46" s="18"/>
      <c r="O46" s="18"/>
      <c r="P46" s="20"/>
      <c r="Q46" s="20"/>
      <c r="R46" s="20"/>
      <c r="S46" s="20"/>
      <c r="T46" s="20"/>
      <c r="U46" s="20"/>
    </row>
    <row r="47" spans="1:21" ht="18" customHeight="1" x14ac:dyDescent="0.25">
      <c r="A47" s="3"/>
      <c r="B47" s="7" t="s">
        <v>5</v>
      </c>
      <c r="C47" s="8"/>
      <c r="D47" s="8"/>
      <c r="E47" s="8"/>
      <c r="F47" s="8"/>
      <c r="G47" s="8"/>
      <c r="H47" s="8"/>
    </row>
    <row r="48" spans="1:21" ht="18" customHeight="1" x14ac:dyDescent="0.25">
      <c r="A48" s="3"/>
      <c r="B48" s="9" t="s">
        <v>4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ref="H48:H64" si="4">E48-F48</f>
        <v>0</v>
      </c>
      <c r="P48" s="17"/>
      <c r="Q48" s="17"/>
      <c r="R48" s="17"/>
      <c r="S48" s="17"/>
      <c r="T48" s="17"/>
      <c r="U48" s="17"/>
    </row>
    <row r="49" spans="1:21" ht="18" customHeight="1" x14ac:dyDescent="0.25">
      <c r="A49" s="3"/>
      <c r="B49" s="9" t="s">
        <v>22</v>
      </c>
      <c r="C49" s="8">
        <v>155855.60191</v>
      </c>
      <c r="D49" s="8">
        <v>19233.712810000001</v>
      </c>
      <c r="E49" s="8">
        <f t="shared" si="0"/>
        <v>175089.31471999999</v>
      </c>
      <c r="F49" s="8">
        <v>62401.33556</v>
      </c>
      <c r="G49" s="8">
        <v>48179.340779999999</v>
      </c>
      <c r="H49" s="8">
        <f t="shared" si="4"/>
        <v>112687.97915999999</v>
      </c>
      <c r="P49" s="17"/>
      <c r="Q49" s="17"/>
      <c r="R49" s="17"/>
      <c r="S49" s="17"/>
      <c r="T49" s="17"/>
      <c r="U49" s="17"/>
    </row>
    <row r="50" spans="1:21" ht="18" customHeight="1" x14ac:dyDescent="0.25">
      <c r="A50" s="3"/>
      <c r="B50" s="9" t="s">
        <v>23</v>
      </c>
      <c r="C50" s="8">
        <v>88930.780700000003</v>
      </c>
      <c r="D50" s="8">
        <v>1116.5765100000053</v>
      </c>
      <c r="E50" s="8">
        <f t="shared" si="0"/>
        <v>90047.357210000002</v>
      </c>
      <c r="F50" s="8">
        <v>89350.751659999994</v>
      </c>
      <c r="G50" s="8">
        <v>89350.751659999994</v>
      </c>
      <c r="H50" s="8">
        <f t="shared" si="4"/>
        <v>696.6055500000075</v>
      </c>
      <c r="P50" s="17"/>
      <c r="Q50" s="17"/>
      <c r="R50" s="17"/>
      <c r="S50" s="17"/>
      <c r="T50" s="17"/>
      <c r="U50" s="17"/>
    </row>
    <row r="51" spans="1:21" ht="18" customHeight="1" x14ac:dyDescent="0.25">
      <c r="A51" s="3"/>
      <c r="B51" s="9" t="s">
        <v>24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4"/>
        <v>0</v>
      </c>
      <c r="P51" s="17"/>
      <c r="Q51" s="17"/>
      <c r="R51" s="17"/>
      <c r="S51" s="17"/>
      <c r="T51" s="17"/>
      <c r="U51" s="17"/>
    </row>
    <row r="52" spans="1:21" ht="18" customHeight="1" x14ac:dyDescent="0.25">
      <c r="A52" s="3"/>
      <c r="B52" s="9" t="s">
        <v>25</v>
      </c>
      <c r="C52" s="8">
        <v>256773.49654999998</v>
      </c>
      <c r="D52" s="8">
        <v>24568.055369999995</v>
      </c>
      <c r="E52" s="8">
        <f t="shared" si="0"/>
        <v>281341.55192</v>
      </c>
      <c r="F52" s="8">
        <v>158304.87261000005</v>
      </c>
      <c r="G52" s="8">
        <v>149187.38247000004</v>
      </c>
      <c r="H52" s="8">
        <f t="shared" si="4"/>
        <v>123036.67930999995</v>
      </c>
      <c r="P52" s="17"/>
      <c r="Q52" s="17"/>
      <c r="R52" s="17"/>
      <c r="S52" s="17"/>
      <c r="T52" s="17"/>
      <c r="U52" s="17"/>
    </row>
    <row r="53" spans="1:21" ht="18" customHeight="1" x14ac:dyDescent="0.25">
      <c r="A53" s="3"/>
      <c r="B53" s="9" t="s">
        <v>26</v>
      </c>
      <c r="C53" s="8">
        <v>2999999.9999900004</v>
      </c>
      <c r="D53" s="8">
        <v>-2811646.5427400004</v>
      </c>
      <c r="E53" s="8">
        <f t="shared" si="0"/>
        <v>188353.45724999998</v>
      </c>
      <c r="F53" s="8">
        <v>187892.23686999999</v>
      </c>
      <c r="G53" s="8">
        <v>187892.23686999999</v>
      </c>
      <c r="H53" s="8">
        <f t="shared" si="4"/>
        <v>461.22037999998429</v>
      </c>
      <c r="P53" s="17"/>
      <c r="Q53" s="17"/>
      <c r="R53" s="17"/>
      <c r="S53" s="17"/>
      <c r="T53" s="17"/>
      <c r="U53" s="17"/>
    </row>
    <row r="54" spans="1:21" ht="18" customHeight="1" x14ac:dyDescent="0.25">
      <c r="A54" s="3"/>
      <c r="B54" s="9" t="s">
        <v>27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4"/>
        <v>0</v>
      </c>
      <c r="P54" s="17"/>
      <c r="Q54" s="17"/>
      <c r="R54" s="17"/>
      <c r="S54" s="17"/>
      <c r="T54" s="17"/>
      <c r="U54" s="17"/>
    </row>
    <row r="55" spans="1:21" ht="18" customHeight="1" x14ac:dyDescent="0.25">
      <c r="A55" s="3"/>
      <c r="B55" s="9" t="s">
        <v>28</v>
      </c>
      <c r="C55" s="8">
        <v>4351.9319699999996</v>
      </c>
      <c r="D55" s="8">
        <v>989.01741000000027</v>
      </c>
      <c r="E55" s="8">
        <f t="shared" si="0"/>
        <v>5340.94938</v>
      </c>
      <c r="F55" s="8">
        <v>5340.94938</v>
      </c>
      <c r="G55" s="8">
        <v>5340.94938</v>
      </c>
      <c r="H55" s="8">
        <f t="shared" si="4"/>
        <v>0</v>
      </c>
      <c r="P55" s="17"/>
      <c r="Q55" s="17"/>
      <c r="R55" s="17"/>
      <c r="S55" s="17"/>
      <c r="T55" s="17"/>
      <c r="U55" s="17"/>
    </row>
    <row r="56" spans="1:21" ht="18" customHeight="1" x14ac:dyDescent="0.25">
      <c r="A56" s="3"/>
      <c r="B56" s="9" t="s">
        <v>29</v>
      </c>
      <c r="C56" s="8">
        <v>20552.04045</v>
      </c>
      <c r="D56" s="8">
        <v>122665.89835999998</v>
      </c>
      <c r="E56" s="8">
        <f t="shared" si="0"/>
        <v>143217.93880999996</v>
      </c>
      <c r="F56" s="8">
        <v>82594.133259999988</v>
      </c>
      <c r="G56" s="8">
        <v>82594.133259999988</v>
      </c>
      <c r="H56" s="8">
        <f t="shared" si="4"/>
        <v>60623.805549999975</v>
      </c>
      <c r="P56" s="17"/>
      <c r="Q56" s="17"/>
      <c r="R56" s="17"/>
      <c r="S56" s="17"/>
      <c r="T56" s="17"/>
      <c r="U56" s="17"/>
    </row>
    <row r="57" spans="1:21" ht="18" customHeight="1" x14ac:dyDescent="0.25">
      <c r="A57" s="3"/>
      <c r="B57" s="9" t="s">
        <v>30</v>
      </c>
      <c r="C57" s="8">
        <v>146655.66717000003</v>
      </c>
      <c r="D57" s="8">
        <v>2054.1474399999902</v>
      </c>
      <c r="E57" s="8">
        <f t="shared" si="0"/>
        <v>148709.81461000003</v>
      </c>
      <c r="F57" s="8">
        <v>110057.52884999999</v>
      </c>
      <c r="G57" s="8">
        <v>106686.77700999999</v>
      </c>
      <c r="H57" s="8">
        <f t="shared" si="4"/>
        <v>38652.285760000043</v>
      </c>
      <c r="P57" s="17"/>
      <c r="Q57" s="17"/>
      <c r="R57" s="17"/>
      <c r="S57" s="17"/>
      <c r="T57" s="17"/>
      <c r="U57" s="17"/>
    </row>
    <row r="58" spans="1:21" ht="18" customHeight="1" x14ac:dyDescent="0.25">
      <c r="A58" s="3"/>
      <c r="B58" s="9" t="s">
        <v>31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4"/>
        <v>0</v>
      </c>
      <c r="P58" s="17"/>
      <c r="Q58" s="17"/>
      <c r="R58" s="17"/>
      <c r="S58" s="17"/>
      <c r="T58" s="17"/>
      <c r="U58" s="17"/>
    </row>
    <row r="59" spans="1:21" ht="18" customHeight="1" x14ac:dyDescent="0.25">
      <c r="A59" s="3"/>
      <c r="B59" s="9" t="s">
        <v>32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4"/>
        <v>0</v>
      </c>
      <c r="P59" s="17"/>
      <c r="Q59" s="17"/>
      <c r="R59" s="17"/>
      <c r="S59" s="17"/>
      <c r="T59" s="17"/>
      <c r="U59" s="17"/>
    </row>
    <row r="60" spans="1:21" ht="18" customHeight="1" x14ac:dyDescent="0.25">
      <c r="A60" s="3"/>
      <c r="B60" s="9" t="s">
        <v>33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4"/>
        <v>0</v>
      </c>
      <c r="P60" s="17"/>
      <c r="Q60" s="17"/>
      <c r="R60" s="17"/>
      <c r="S60" s="17"/>
      <c r="T60" s="17"/>
      <c r="U60" s="17"/>
    </row>
    <row r="61" spans="1:21" ht="18" customHeight="1" x14ac:dyDescent="0.25">
      <c r="A61" s="3"/>
      <c r="B61" s="9" t="s">
        <v>34</v>
      </c>
      <c r="C61" s="8">
        <v>16363.968999999999</v>
      </c>
      <c r="D61" s="8">
        <v>15324.071</v>
      </c>
      <c r="E61" s="8">
        <f t="shared" si="0"/>
        <v>31688.04</v>
      </c>
      <c r="F61" s="8">
        <v>15926.174999999999</v>
      </c>
      <c r="G61" s="8">
        <v>15926.174999999999</v>
      </c>
      <c r="H61" s="8">
        <f t="shared" si="4"/>
        <v>15761.865000000002</v>
      </c>
      <c r="P61" s="17"/>
      <c r="Q61" s="17"/>
      <c r="R61" s="17"/>
      <c r="S61" s="17"/>
      <c r="T61" s="17"/>
      <c r="U61" s="17"/>
    </row>
    <row r="62" spans="1:21" ht="18" customHeight="1" x14ac:dyDescent="0.25">
      <c r="A62" s="3"/>
      <c r="B62" s="9" t="s">
        <v>35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4"/>
        <v>0</v>
      </c>
      <c r="P62" s="17"/>
      <c r="Q62" s="17"/>
      <c r="R62" s="17"/>
      <c r="S62" s="17"/>
      <c r="T62" s="17"/>
      <c r="U62" s="17"/>
    </row>
    <row r="63" spans="1:21" ht="18" customHeight="1" x14ac:dyDescent="0.25">
      <c r="A63" s="3"/>
      <c r="B63" s="9" t="s">
        <v>36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4"/>
        <v>0</v>
      </c>
      <c r="P63" s="17"/>
      <c r="Q63" s="17"/>
      <c r="R63" s="17"/>
      <c r="S63" s="17"/>
      <c r="T63" s="17"/>
      <c r="U63" s="17"/>
    </row>
    <row r="64" spans="1:21" ht="18" customHeight="1" x14ac:dyDescent="0.25">
      <c r="A64" s="3"/>
      <c r="B64" s="9" t="s">
        <v>37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4"/>
        <v>0</v>
      </c>
      <c r="P64" s="17"/>
      <c r="Q64" s="17"/>
      <c r="R64" s="17"/>
      <c r="S64" s="17"/>
      <c r="T64" s="17"/>
      <c r="U64" s="17"/>
    </row>
    <row r="65" spans="1:21" ht="18" customHeight="1" x14ac:dyDescent="0.25">
      <c r="A65" s="3"/>
      <c r="B65" s="9" t="s">
        <v>38</v>
      </c>
      <c r="C65" s="8">
        <v>0</v>
      </c>
      <c r="D65" s="8">
        <v>0</v>
      </c>
      <c r="E65" s="8">
        <f t="shared" ref="E65:E75" si="5">C65+D65</f>
        <v>0</v>
      </c>
      <c r="F65" s="8">
        <v>0</v>
      </c>
      <c r="G65" s="8">
        <v>0</v>
      </c>
      <c r="H65" s="8">
        <f t="shared" ref="H65:H75" si="6">E65-F65</f>
        <v>0</v>
      </c>
      <c r="P65" s="17"/>
      <c r="Q65" s="17"/>
      <c r="R65" s="17"/>
      <c r="S65" s="17"/>
      <c r="T65" s="17"/>
      <c r="U65" s="17"/>
    </row>
    <row r="66" spans="1:21" ht="18" customHeight="1" x14ac:dyDescent="0.25">
      <c r="A66" s="3"/>
      <c r="B66" s="9" t="s">
        <v>39</v>
      </c>
      <c r="C66" s="8">
        <v>0</v>
      </c>
      <c r="D66" s="8">
        <v>0</v>
      </c>
      <c r="E66" s="8">
        <f t="shared" si="5"/>
        <v>0</v>
      </c>
      <c r="F66" s="8">
        <v>0</v>
      </c>
      <c r="G66" s="8">
        <v>0</v>
      </c>
      <c r="H66" s="8">
        <f t="shared" si="6"/>
        <v>0</v>
      </c>
      <c r="P66" s="17"/>
      <c r="Q66" s="17"/>
      <c r="R66" s="17"/>
      <c r="S66" s="17"/>
      <c r="T66" s="17"/>
      <c r="U66" s="17"/>
    </row>
    <row r="67" spans="1:21" ht="18" customHeight="1" x14ac:dyDescent="0.25">
      <c r="A67" s="3"/>
      <c r="B67" s="9" t="s">
        <v>40</v>
      </c>
      <c r="C67" s="8">
        <v>0</v>
      </c>
      <c r="D67" s="8">
        <v>0</v>
      </c>
      <c r="E67" s="8">
        <f t="shared" si="5"/>
        <v>0</v>
      </c>
      <c r="F67" s="8">
        <v>0</v>
      </c>
      <c r="G67" s="8">
        <v>0</v>
      </c>
      <c r="H67" s="8">
        <f t="shared" si="6"/>
        <v>0</v>
      </c>
      <c r="P67" s="17"/>
      <c r="Q67" s="17"/>
      <c r="R67" s="17"/>
      <c r="S67" s="17"/>
      <c r="T67" s="17"/>
      <c r="U67" s="17"/>
    </row>
    <row r="68" spans="1:21" ht="18" customHeight="1" x14ac:dyDescent="0.25">
      <c r="A68" s="3"/>
      <c r="B68" s="9" t="s">
        <v>41</v>
      </c>
      <c r="C68" s="8">
        <v>0</v>
      </c>
      <c r="D68" s="8">
        <v>0</v>
      </c>
      <c r="E68" s="8">
        <f t="shared" si="5"/>
        <v>0</v>
      </c>
      <c r="F68" s="8">
        <v>0</v>
      </c>
      <c r="G68" s="8">
        <v>0</v>
      </c>
      <c r="H68" s="8">
        <f t="shared" si="6"/>
        <v>0</v>
      </c>
      <c r="P68" s="17"/>
      <c r="Q68" s="17"/>
      <c r="R68" s="17"/>
      <c r="S68" s="17"/>
      <c r="T68" s="17"/>
      <c r="U68" s="17"/>
    </row>
    <row r="69" spans="1:21" ht="18" customHeight="1" x14ac:dyDescent="0.25">
      <c r="A69" s="3"/>
      <c r="B69" s="9" t="s">
        <v>42</v>
      </c>
      <c r="C69" s="8">
        <v>0</v>
      </c>
      <c r="D69" s="8">
        <v>0</v>
      </c>
      <c r="E69" s="8">
        <f t="shared" si="5"/>
        <v>0</v>
      </c>
      <c r="F69" s="8">
        <v>0</v>
      </c>
      <c r="G69" s="8">
        <v>0</v>
      </c>
      <c r="H69" s="8">
        <f t="shared" si="6"/>
        <v>0</v>
      </c>
      <c r="P69" s="17"/>
      <c r="Q69" s="17"/>
      <c r="R69" s="17"/>
      <c r="S69" s="17"/>
      <c r="T69" s="17"/>
      <c r="U69" s="17"/>
    </row>
    <row r="70" spans="1:21" ht="18" customHeight="1" x14ac:dyDescent="0.25">
      <c r="A70" s="3"/>
      <c r="B70" s="11" t="s">
        <v>43</v>
      </c>
      <c r="C70" s="12">
        <v>0</v>
      </c>
      <c r="D70" s="12">
        <v>0</v>
      </c>
      <c r="E70" s="12">
        <f t="shared" si="5"/>
        <v>0</v>
      </c>
      <c r="F70" s="12">
        <v>0</v>
      </c>
      <c r="G70" s="12">
        <v>0</v>
      </c>
      <c r="H70" s="12">
        <f t="shared" si="6"/>
        <v>0</v>
      </c>
      <c r="P70" s="17"/>
      <c r="Q70" s="17"/>
      <c r="R70" s="17"/>
      <c r="S70" s="17"/>
      <c r="T70" s="17"/>
      <c r="U70" s="17"/>
    </row>
    <row r="71" spans="1:21" ht="18" customHeight="1" x14ac:dyDescent="0.25">
      <c r="A71" s="3"/>
      <c r="B71" s="9" t="s">
        <v>44</v>
      </c>
      <c r="C71" s="8">
        <v>0</v>
      </c>
      <c r="D71" s="8">
        <v>0</v>
      </c>
      <c r="E71" s="8">
        <f t="shared" si="5"/>
        <v>0</v>
      </c>
      <c r="F71" s="8">
        <v>0</v>
      </c>
      <c r="G71" s="8">
        <v>0</v>
      </c>
      <c r="H71" s="8">
        <f t="shared" si="6"/>
        <v>0</v>
      </c>
      <c r="P71" s="17"/>
      <c r="Q71" s="17"/>
      <c r="R71" s="17"/>
      <c r="S71" s="17"/>
      <c r="T71" s="17"/>
      <c r="U71" s="17"/>
    </row>
    <row r="72" spans="1:21" ht="18" customHeight="1" x14ac:dyDescent="0.25">
      <c r="A72" s="3"/>
      <c r="B72" s="9" t="s">
        <v>45</v>
      </c>
      <c r="C72" s="8">
        <v>0</v>
      </c>
      <c r="D72" s="8">
        <v>0</v>
      </c>
      <c r="E72" s="8">
        <f t="shared" si="5"/>
        <v>0</v>
      </c>
      <c r="F72" s="8">
        <v>0</v>
      </c>
      <c r="G72" s="8">
        <v>0</v>
      </c>
      <c r="H72" s="8">
        <f t="shared" si="6"/>
        <v>0</v>
      </c>
      <c r="P72" s="17"/>
      <c r="Q72" s="17"/>
      <c r="R72" s="17"/>
      <c r="S72" s="17"/>
      <c r="T72" s="17"/>
      <c r="U72" s="17"/>
    </row>
    <row r="73" spans="1:21" ht="18" customHeight="1" x14ac:dyDescent="0.25">
      <c r="A73" s="3"/>
      <c r="B73" s="9" t="s">
        <v>46</v>
      </c>
      <c r="C73" s="8">
        <v>0</v>
      </c>
      <c r="D73" s="8">
        <v>0</v>
      </c>
      <c r="E73" s="8">
        <f t="shared" si="5"/>
        <v>0</v>
      </c>
      <c r="F73" s="8">
        <v>0</v>
      </c>
      <c r="G73" s="8">
        <v>0</v>
      </c>
      <c r="H73" s="8">
        <f t="shared" si="6"/>
        <v>0</v>
      </c>
      <c r="P73" s="17"/>
      <c r="Q73" s="17"/>
      <c r="R73" s="17"/>
      <c r="S73" s="17"/>
      <c r="T73" s="17"/>
      <c r="U73" s="17"/>
    </row>
    <row r="74" spans="1:21" ht="18" customHeight="1" x14ac:dyDescent="0.25">
      <c r="A74" s="3"/>
      <c r="B74" s="9" t="s">
        <v>47</v>
      </c>
      <c r="C74" s="8">
        <v>0</v>
      </c>
      <c r="D74" s="8">
        <v>0</v>
      </c>
      <c r="E74" s="8">
        <f t="shared" si="5"/>
        <v>0</v>
      </c>
      <c r="F74" s="8">
        <v>0</v>
      </c>
      <c r="G74" s="8">
        <v>0</v>
      </c>
      <c r="H74" s="8">
        <f t="shared" si="6"/>
        <v>0</v>
      </c>
      <c r="P74" s="17"/>
      <c r="Q74" s="17"/>
      <c r="R74" s="17"/>
      <c r="S74" s="17"/>
      <c r="T74" s="17"/>
      <c r="U74" s="17"/>
    </row>
    <row r="75" spans="1:21" ht="18" customHeight="1" x14ac:dyDescent="0.25">
      <c r="A75" s="3"/>
      <c r="B75" s="9" t="s">
        <v>48</v>
      </c>
      <c r="C75" s="8">
        <v>0</v>
      </c>
      <c r="D75" s="8">
        <v>0</v>
      </c>
      <c r="E75" s="8">
        <f t="shared" si="5"/>
        <v>0</v>
      </c>
      <c r="F75" s="8">
        <v>0</v>
      </c>
      <c r="G75" s="8">
        <v>0</v>
      </c>
      <c r="H75" s="8">
        <f t="shared" si="6"/>
        <v>0</v>
      </c>
      <c r="P75" s="17"/>
      <c r="Q75" s="17"/>
      <c r="R75" s="17"/>
      <c r="S75" s="17"/>
      <c r="T75" s="17"/>
      <c r="U75" s="17"/>
    </row>
    <row r="76" spans="1:21" ht="18" customHeight="1" x14ac:dyDescent="0.25">
      <c r="A76" s="3"/>
      <c r="B76" s="9" t="s">
        <v>49</v>
      </c>
      <c r="C76" s="8">
        <v>0</v>
      </c>
      <c r="D76" s="8">
        <v>0</v>
      </c>
      <c r="E76" s="8">
        <f t="shared" ref="E76:E81" si="7">C76+D76</f>
        <v>0</v>
      </c>
      <c r="F76" s="8">
        <v>0</v>
      </c>
      <c r="G76" s="8">
        <v>0</v>
      </c>
      <c r="H76" s="8">
        <f t="shared" ref="H76:H81" si="8">E76-F76</f>
        <v>0</v>
      </c>
      <c r="P76" s="17"/>
      <c r="Q76" s="17"/>
      <c r="R76" s="17"/>
      <c r="S76" s="17"/>
      <c r="T76" s="17"/>
      <c r="U76" s="17"/>
    </row>
    <row r="77" spans="1:21" ht="18" customHeight="1" x14ac:dyDescent="0.25">
      <c r="A77" s="3"/>
      <c r="B77" s="9" t="s">
        <v>50</v>
      </c>
      <c r="C77" s="8">
        <v>0</v>
      </c>
      <c r="D77" s="8">
        <v>0</v>
      </c>
      <c r="E77" s="8">
        <f t="shared" si="7"/>
        <v>0</v>
      </c>
      <c r="F77" s="8">
        <v>0</v>
      </c>
      <c r="G77" s="8">
        <v>0</v>
      </c>
      <c r="H77" s="8">
        <f t="shared" si="8"/>
        <v>0</v>
      </c>
      <c r="P77" s="17"/>
      <c r="Q77" s="17"/>
      <c r="R77" s="17"/>
      <c r="S77" s="17"/>
      <c r="T77" s="17"/>
      <c r="U77" s="17"/>
    </row>
    <row r="78" spans="1:21" ht="18" customHeight="1" x14ac:dyDescent="0.25">
      <c r="A78" s="3"/>
      <c r="B78" s="9" t="s">
        <v>51</v>
      </c>
      <c r="C78" s="8">
        <v>26520291.693239998</v>
      </c>
      <c r="D78" s="8">
        <v>1576529.4382199997</v>
      </c>
      <c r="E78" s="8">
        <f t="shared" si="7"/>
        <v>28096821.131459996</v>
      </c>
      <c r="F78" s="8">
        <v>27793129.284689996</v>
      </c>
      <c r="G78" s="8">
        <v>27793129.066569995</v>
      </c>
      <c r="H78" s="8">
        <f t="shared" si="8"/>
        <v>303691.84676999971</v>
      </c>
      <c r="P78" s="17"/>
      <c r="Q78" s="17"/>
      <c r="R78" s="17"/>
      <c r="S78" s="17"/>
      <c r="T78" s="17"/>
      <c r="U78" s="17"/>
    </row>
    <row r="79" spans="1:21" ht="18" customHeight="1" x14ac:dyDescent="0.25">
      <c r="A79" s="3"/>
      <c r="B79" s="9" t="s">
        <v>52</v>
      </c>
      <c r="C79" s="8">
        <v>1277109.4402999999</v>
      </c>
      <c r="D79" s="8">
        <v>-22853.727950000048</v>
      </c>
      <c r="E79" s="8">
        <f t="shared" si="7"/>
        <v>1254255.7123499999</v>
      </c>
      <c r="F79" s="8">
        <v>1254255.7123499999</v>
      </c>
      <c r="G79" s="8">
        <v>1254255.7123499999</v>
      </c>
      <c r="H79" s="8">
        <f t="shared" si="8"/>
        <v>0</v>
      </c>
      <c r="P79" s="17"/>
      <c r="Q79" s="17"/>
      <c r="R79" s="17"/>
      <c r="S79" s="17"/>
      <c r="T79" s="17"/>
      <c r="U79" s="17"/>
    </row>
    <row r="80" spans="1:21" ht="18" customHeight="1" x14ac:dyDescent="0.25">
      <c r="A80" s="4"/>
      <c r="B80" s="9" t="s">
        <v>53</v>
      </c>
      <c r="C80" s="8">
        <v>1222093.4412000002</v>
      </c>
      <c r="D80" s="8">
        <v>-11499.999999999889</v>
      </c>
      <c r="E80" s="8">
        <f t="shared" si="7"/>
        <v>1210593.4412000002</v>
      </c>
      <c r="F80" s="8">
        <v>1104140.2291100002</v>
      </c>
      <c r="G80" s="8">
        <v>1104140.2291100002</v>
      </c>
      <c r="H80" s="8">
        <f t="shared" si="8"/>
        <v>106453.21209000004</v>
      </c>
      <c r="P80" s="17"/>
      <c r="Q80" s="17"/>
      <c r="R80" s="17"/>
      <c r="S80" s="17"/>
      <c r="T80" s="17"/>
      <c r="U80" s="17"/>
    </row>
    <row r="81" spans="1:21" ht="18" customHeight="1" x14ac:dyDescent="0.25">
      <c r="A81" s="3"/>
      <c r="B81" s="9" t="s">
        <v>54</v>
      </c>
      <c r="C81" s="8">
        <v>4438320.4098000005</v>
      </c>
      <c r="D81" s="8">
        <v>51909.76370999997</v>
      </c>
      <c r="E81" s="8">
        <f t="shared" si="7"/>
        <v>4490230.1735100001</v>
      </c>
      <c r="F81" s="8">
        <v>4490230.1735100001</v>
      </c>
      <c r="G81" s="8">
        <v>4490230.1735100001</v>
      </c>
      <c r="H81" s="8">
        <f t="shared" si="8"/>
        <v>0</v>
      </c>
      <c r="P81" s="17"/>
      <c r="Q81" s="17"/>
      <c r="R81" s="17"/>
      <c r="S81" s="17"/>
      <c r="T81" s="17"/>
      <c r="U81" s="17"/>
    </row>
    <row r="82" spans="1:21" ht="18" customHeight="1" x14ac:dyDescent="0.25">
      <c r="B82" s="9"/>
      <c r="C82" s="8"/>
      <c r="D82" s="8"/>
      <c r="E82" s="8"/>
      <c r="F82" s="8"/>
      <c r="G82" s="8"/>
      <c r="H82" s="8"/>
    </row>
    <row r="83" spans="1:21" ht="18" customHeight="1" x14ac:dyDescent="0.25">
      <c r="B83" s="7" t="s">
        <v>3</v>
      </c>
      <c r="C83" s="10">
        <f>+SUM(C9+C46)</f>
        <v>107167104.68106</v>
      </c>
      <c r="D83" s="10">
        <f>+SUM(D9+D46)</f>
        <v>11220890.124239994</v>
      </c>
      <c r="E83" s="10">
        <f t="shared" si="0"/>
        <v>118387994.8053</v>
      </c>
      <c r="F83" s="10">
        <f>+SUM(F9+F46)</f>
        <v>114043692.30069998</v>
      </c>
      <c r="G83" s="10">
        <f>+SUM(G9+G46)</f>
        <v>111607550.65871997</v>
      </c>
      <c r="H83" s="10">
        <f>+SUM(H9+H46)</f>
        <v>4344302.5046000192</v>
      </c>
      <c r="J83" s="18"/>
      <c r="K83" s="18"/>
      <c r="L83" s="18"/>
      <c r="M83" s="18"/>
      <c r="N83" s="18"/>
      <c r="O83" s="18"/>
      <c r="P83" s="20"/>
      <c r="Q83" s="20"/>
      <c r="R83" s="20"/>
      <c r="S83" s="20"/>
      <c r="T83" s="20"/>
      <c r="U83" s="20"/>
    </row>
    <row r="84" spans="1:21" ht="18" customHeight="1" x14ac:dyDescent="0.25">
      <c r="B84" s="11"/>
      <c r="C84" s="12"/>
      <c r="D84" s="12"/>
      <c r="E84" s="12"/>
      <c r="F84" s="12"/>
      <c r="G84" s="12"/>
      <c r="H84" s="12"/>
    </row>
    <row r="85" spans="1:21" x14ac:dyDescent="0.25">
      <c r="B85" s="2" t="s">
        <v>2</v>
      </c>
    </row>
    <row r="86" spans="1:21" x14ac:dyDescent="0.25">
      <c r="B86" s="2" t="s">
        <v>1</v>
      </c>
    </row>
    <row r="87" spans="1:21" x14ac:dyDescent="0.25">
      <c r="B87" s="2" t="s">
        <v>0</v>
      </c>
    </row>
    <row r="91" spans="1:21" hidden="1" x14ac:dyDescent="0.25">
      <c r="B91" s="21" t="s">
        <v>20</v>
      </c>
      <c r="C91" s="21"/>
      <c r="D91" s="21"/>
      <c r="E91" s="21"/>
      <c r="F91" s="21"/>
      <c r="G91" s="21"/>
      <c r="H91" s="21"/>
    </row>
    <row r="92" spans="1:21" hidden="1" x14ac:dyDescent="0.25">
      <c r="B92" s="22" t="s">
        <v>21</v>
      </c>
      <c r="C92" s="22"/>
      <c r="D92" s="22"/>
      <c r="E92" s="22"/>
      <c r="F92" s="22"/>
      <c r="G92" s="22"/>
      <c r="H92" s="22"/>
    </row>
    <row r="95" spans="1:21" x14ac:dyDescent="0.25">
      <c r="C95" s="15"/>
      <c r="D95" s="15"/>
      <c r="E95" s="15"/>
      <c r="F95" s="15"/>
      <c r="G95" s="15"/>
    </row>
  </sheetData>
  <mergeCells count="10">
    <mergeCell ref="B2:H2"/>
    <mergeCell ref="B3:H3"/>
    <mergeCell ref="B4:H4"/>
    <mergeCell ref="B5:H5"/>
    <mergeCell ref="B6:H6"/>
    <mergeCell ref="B91:H91"/>
    <mergeCell ref="B92:H92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84" fitToHeight="3" orientation="landscape" r:id="rId1"/>
  <rowBreaks count="1" manualBreakCount="1">
    <brk id="40" min="1" max="7" man="1"/>
  </rowBreaks>
  <ignoredErrors>
    <ignoredError sqref="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F6b CLA</vt:lpstr>
      <vt:lpstr>'F6b CLA'!Área_de_impresión</vt:lpstr>
      <vt:lpstr>'F6b CLA'!Títulos_a_imprimir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2022-01-28T18:07:55Z</cp:lastPrinted>
  <dcterms:created xsi:type="dcterms:W3CDTF">2020-04-30T23:58:11Z</dcterms:created>
  <dcterms:modified xsi:type="dcterms:W3CDTF">2022-01-31T16:48:05Z</dcterms:modified>
</cp:coreProperties>
</file>