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5" windowWidth="11925" windowHeight="10650"/>
  </bookViews>
  <sheets>
    <sheet name="Anexo IV" sheetId="11" r:id="rId1"/>
  </sheets>
  <calcPr calcId="145621"/>
</workbook>
</file>

<file path=xl/calcChain.xml><?xml version="1.0" encoding="utf-8"?>
<calcChain xmlns="http://schemas.openxmlformats.org/spreadsheetml/2006/main">
  <c r="Q54" i="11" l="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K55" i="11" l="1"/>
  <c r="J54" i="11" s="1"/>
  <c r="J43" i="11"/>
  <c r="J36" i="11"/>
  <c r="J34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9" i="11" l="1"/>
  <c r="J47" i="11"/>
  <c r="J33" i="11"/>
  <c r="J35" i="11"/>
  <c r="J37" i="11"/>
  <c r="J41" i="11"/>
  <c r="J45" i="11"/>
  <c r="J51" i="11"/>
  <c r="J49" i="11"/>
  <c r="J53" i="11"/>
  <c r="J38" i="11"/>
  <c r="J40" i="11"/>
  <c r="J42" i="11"/>
  <c r="J44" i="11"/>
  <c r="J46" i="11"/>
  <c r="J48" i="11"/>
  <c r="J50" i="11"/>
  <c r="J52" i="11"/>
  <c r="J55" i="11" l="1"/>
  <c r="C55" i="11" l="1"/>
  <c r="B53" i="11" s="1"/>
  <c r="E55" i="11"/>
  <c r="D52" i="11" s="1"/>
  <c r="B5" i="11"/>
  <c r="I55" i="11"/>
  <c r="H10" i="11" s="1"/>
  <c r="B10" i="11"/>
  <c r="B42" i="11"/>
  <c r="B39" i="11"/>
  <c r="B4" i="11"/>
  <c r="B36" i="11"/>
  <c r="B31" i="11"/>
  <c r="B9" i="11"/>
  <c r="B33" i="11"/>
  <c r="B18" i="11"/>
  <c r="B34" i="11"/>
  <c r="B50" i="11"/>
  <c r="B27" i="11"/>
  <c r="B47" i="11"/>
  <c r="B19" i="11"/>
  <c r="B12" i="11"/>
  <c r="B28" i="11"/>
  <c r="B44" i="11"/>
  <c r="B17" i="11"/>
  <c r="B41" i="11"/>
  <c r="H7" i="11"/>
  <c r="B23" i="11"/>
  <c r="B6" i="11"/>
  <c r="B14" i="11"/>
  <c r="B22" i="11"/>
  <c r="B30" i="11"/>
  <c r="B38" i="11"/>
  <c r="B46" i="11"/>
  <c r="B54" i="11"/>
  <c r="B21" i="11"/>
  <c r="B35" i="11"/>
  <c r="B43" i="11"/>
  <c r="B51" i="11"/>
  <c r="B13" i="11"/>
  <c r="B29" i="11"/>
  <c r="B8" i="11"/>
  <c r="B16" i="11"/>
  <c r="B24" i="11"/>
  <c r="B32" i="11"/>
  <c r="B40" i="11"/>
  <c r="B48" i="11"/>
  <c r="B7" i="11"/>
  <c r="B25" i="11"/>
  <c r="B37" i="11"/>
  <c r="B45" i="11"/>
  <c r="H22" i="11"/>
  <c r="G55" i="11"/>
  <c r="M55" i="11"/>
  <c r="O55" i="11"/>
  <c r="H19" i="11"/>
  <c r="H51" i="11"/>
  <c r="H20" i="11"/>
  <c r="H36" i="11"/>
  <c r="H52" i="11"/>
  <c r="H17" i="11"/>
  <c r="H33" i="11"/>
  <c r="H49" i="11"/>
  <c r="D11" i="11"/>
  <c r="D19" i="11"/>
  <c r="D27" i="11"/>
  <c r="D35" i="11"/>
  <c r="D43" i="11"/>
  <c r="D51" i="11"/>
  <c r="D10" i="11"/>
  <c r="D18" i="11"/>
  <c r="D26" i="11"/>
  <c r="D34" i="11"/>
  <c r="D42" i="11"/>
  <c r="D50" i="11"/>
  <c r="D5" i="11"/>
  <c r="D13" i="11"/>
  <c r="D21" i="11"/>
  <c r="D29" i="11"/>
  <c r="D37" i="11"/>
  <c r="D45" i="11"/>
  <c r="D53" i="11"/>
  <c r="D12" i="11"/>
  <c r="D20" i="11"/>
  <c r="D28" i="11"/>
  <c r="D36" i="11"/>
  <c r="D44" i="11"/>
  <c r="H41" i="11" l="1"/>
  <c r="H25" i="11"/>
  <c r="H9" i="11"/>
  <c r="H44" i="11"/>
  <c r="H28" i="11"/>
  <c r="H12" i="11"/>
  <c r="H35" i="11"/>
  <c r="H54" i="11"/>
  <c r="H50" i="11"/>
  <c r="D48" i="11"/>
  <c r="D40" i="11"/>
  <c r="D32" i="11"/>
  <c r="D24" i="11"/>
  <c r="D16" i="11"/>
  <c r="D8" i="11"/>
  <c r="D49" i="11"/>
  <c r="D41" i="11"/>
  <c r="D33" i="11"/>
  <c r="D25" i="11"/>
  <c r="D17" i="11"/>
  <c r="D9" i="11"/>
  <c r="D54" i="11"/>
  <c r="D46" i="11"/>
  <c r="D38" i="11"/>
  <c r="D30" i="11"/>
  <c r="D22" i="11"/>
  <c r="D14" i="11"/>
  <c r="D6" i="11"/>
  <c r="D47" i="11"/>
  <c r="D39" i="11"/>
  <c r="D31" i="11"/>
  <c r="D23" i="11"/>
  <c r="D15" i="11"/>
  <c r="D7" i="11"/>
  <c r="D4" i="11"/>
  <c r="B15" i="11"/>
  <c r="B52" i="11"/>
  <c r="B26" i="11"/>
  <c r="B20" i="11"/>
  <c r="B11" i="11"/>
  <c r="B49" i="11"/>
  <c r="H31" i="11"/>
  <c r="H38" i="11"/>
  <c r="H6" i="11"/>
  <c r="H18" i="11"/>
  <c r="H45" i="11"/>
  <c r="H37" i="11"/>
  <c r="H29" i="11"/>
  <c r="H21" i="11"/>
  <c r="H13" i="11"/>
  <c r="H5" i="11"/>
  <c r="H48" i="11"/>
  <c r="H40" i="11"/>
  <c r="H32" i="11"/>
  <c r="H24" i="11"/>
  <c r="H16" i="11"/>
  <c r="H8" i="11"/>
  <c r="H43" i="11"/>
  <c r="H27" i="11"/>
  <c r="H11" i="11"/>
  <c r="H47" i="11"/>
  <c r="H15" i="11"/>
  <c r="H46" i="11"/>
  <c r="H30" i="11"/>
  <c r="H14" i="11"/>
  <c r="H23" i="11"/>
  <c r="H34" i="11"/>
  <c r="H4" i="11"/>
  <c r="H26" i="11"/>
  <c r="H39" i="11"/>
  <c r="Q55" i="11"/>
  <c r="P4" i="11" s="1"/>
  <c r="H42" i="11"/>
  <c r="H53" i="11"/>
  <c r="L49" i="11"/>
  <c r="L41" i="11"/>
  <c r="L33" i="11"/>
  <c r="L25" i="11"/>
  <c r="L17" i="11"/>
  <c r="L9" i="11"/>
  <c r="L52" i="11"/>
  <c r="L48" i="11"/>
  <c r="L44" i="11"/>
  <c r="L40" i="11"/>
  <c r="L36" i="11"/>
  <c r="L32" i="11"/>
  <c r="L28" i="11"/>
  <c r="L24" i="11"/>
  <c r="L20" i="11"/>
  <c r="L16" i="11"/>
  <c r="L12" i="11"/>
  <c r="L8" i="11"/>
  <c r="L4" i="11"/>
  <c r="L47" i="11"/>
  <c r="L39" i="11"/>
  <c r="L31" i="11"/>
  <c r="L23" i="11"/>
  <c r="L15" i="11"/>
  <c r="L7" i="11"/>
  <c r="L5" i="11"/>
  <c r="L53" i="11"/>
  <c r="L45" i="11"/>
  <c r="L37" i="11"/>
  <c r="L29" i="11"/>
  <c r="L21" i="11"/>
  <c r="L13" i="11"/>
  <c r="L54" i="11"/>
  <c r="L50" i="11"/>
  <c r="L46" i="11"/>
  <c r="L42" i="11"/>
  <c r="L38" i="11"/>
  <c r="L34" i="11"/>
  <c r="L30" i="11"/>
  <c r="L26" i="11"/>
  <c r="L22" i="11"/>
  <c r="L18" i="11"/>
  <c r="L14" i="11"/>
  <c r="L10" i="11"/>
  <c r="L6" i="11"/>
  <c r="L51" i="11"/>
  <c r="L43" i="11"/>
  <c r="L35" i="11"/>
  <c r="L27" i="11"/>
  <c r="L19" i="11"/>
  <c r="L11" i="11"/>
  <c r="N53" i="11"/>
  <c r="N49" i="11"/>
  <c r="N45" i="11"/>
  <c r="N41" i="11"/>
  <c r="N37" i="11"/>
  <c r="N33" i="11"/>
  <c r="N29" i="11"/>
  <c r="N25" i="11"/>
  <c r="N21" i="11"/>
  <c r="N17" i="11"/>
  <c r="N13" i="11"/>
  <c r="N9" i="11"/>
  <c r="N5" i="11"/>
  <c r="N54" i="11"/>
  <c r="N50" i="11"/>
  <c r="N46" i="11"/>
  <c r="N42" i="11"/>
  <c r="N38" i="11"/>
  <c r="N34" i="11"/>
  <c r="N30" i="11"/>
  <c r="N26" i="11"/>
  <c r="N22" i="11"/>
  <c r="N18" i="11"/>
  <c r="N14" i="11"/>
  <c r="N10" i="11"/>
  <c r="N6" i="11"/>
  <c r="N51" i="11"/>
  <c r="N47" i="11"/>
  <c r="N43" i="11"/>
  <c r="N39" i="11"/>
  <c r="N35" i="11"/>
  <c r="N31" i="11"/>
  <c r="N27" i="11"/>
  <c r="N23" i="11"/>
  <c r="N19" i="11"/>
  <c r="N15" i="11"/>
  <c r="N11" i="11"/>
  <c r="N7" i="11"/>
  <c r="N52" i="11"/>
  <c r="N48" i="11"/>
  <c r="N44" i="11"/>
  <c r="N40" i="11"/>
  <c r="N36" i="11"/>
  <c r="N32" i="11"/>
  <c r="N28" i="11"/>
  <c r="N24" i="11"/>
  <c r="N20" i="11"/>
  <c r="N16" i="11"/>
  <c r="N12" i="11"/>
  <c r="N8" i="11"/>
  <c r="N4" i="11"/>
  <c r="F5" i="11"/>
  <c r="F49" i="11"/>
  <c r="F41" i="11"/>
  <c r="F33" i="11"/>
  <c r="F25" i="11"/>
  <c r="F17" i="11"/>
  <c r="F9" i="11"/>
  <c r="F52" i="11"/>
  <c r="F48" i="11"/>
  <c r="F44" i="11"/>
  <c r="F40" i="11"/>
  <c r="F36" i="11"/>
  <c r="F32" i="11"/>
  <c r="F28" i="11"/>
  <c r="F24" i="11"/>
  <c r="F20" i="11"/>
  <c r="F16" i="11"/>
  <c r="F12" i="11"/>
  <c r="F8" i="11"/>
  <c r="F4" i="11"/>
  <c r="F47" i="11"/>
  <c r="F39" i="11"/>
  <c r="F31" i="11"/>
  <c r="F23" i="11"/>
  <c r="F15" i="11"/>
  <c r="F7" i="11"/>
  <c r="F53" i="11"/>
  <c r="F45" i="11"/>
  <c r="F37" i="11"/>
  <c r="F29" i="11"/>
  <c r="F21" i="11"/>
  <c r="F13" i="11"/>
  <c r="F54" i="11"/>
  <c r="F50" i="11"/>
  <c r="F46" i="11"/>
  <c r="F42" i="11"/>
  <c r="F38" i="11"/>
  <c r="F34" i="11"/>
  <c r="F30" i="11"/>
  <c r="F26" i="11"/>
  <c r="F22" i="11"/>
  <c r="F18" i="11"/>
  <c r="F14" i="11"/>
  <c r="F10" i="11"/>
  <c r="F6" i="11"/>
  <c r="F51" i="11"/>
  <c r="F43" i="11"/>
  <c r="F35" i="11"/>
  <c r="F27" i="11"/>
  <c r="F19" i="11"/>
  <c r="F11" i="11"/>
  <c r="P35" i="11"/>
  <c r="P22" i="11" l="1"/>
  <c r="D55" i="11"/>
  <c r="P54" i="11"/>
  <c r="B55" i="11"/>
  <c r="P38" i="11"/>
  <c r="P19" i="11"/>
  <c r="P51" i="11"/>
  <c r="P14" i="11"/>
  <c r="P30" i="11"/>
  <c r="P46" i="11"/>
  <c r="P11" i="11"/>
  <c r="P27" i="11"/>
  <c r="P43" i="11"/>
  <c r="P12" i="11"/>
  <c r="H55" i="11"/>
  <c r="P18" i="11"/>
  <c r="P26" i="11"/>
  <c r="P34" i="11"/>
  <c r="P42" i="11"/>
  <c r="P50" i="11"/>
  <c r="P7" i="11"/>
  <c r="P15" i="11"/>
  <c r="P23" i="11"/>
  <c r="P31" i="11"/>
  <c r="P39" i="11"/>
  <c r="P47" i="11"/>
  <c r="P6" i="11"/>
  <c r="P16" i="11"/>
  <c r="P20" i="11"/>
  <c r="P24" i="11"/>
  <c r="P28" i="11"/>
  <c r="P32" i="11"/>
  <c r="P36" i="11"/>
  <c r="P40" i="11"/>
  <c r="P44" i="11"/>
  <c r="P48" i="11"/>
  <c r="P52" i="11"/>
  <c r="P5" i="11"/>
  <c r="P9" i="11"/>
  <c r="P13" i="11"/>
  <c r="P17" i="11"/>
  <c r="P21" i="11"/>
  <c r="P25" i="11"/>
  <c r="P29" i="11"/>
  <c r="P33" i="11"/>
  <c r="P37" i="11"/>
  <c r="P41" i="11"/>
  <c r="P45" i="11"/>
  <c r="P49" i="11"/>
  <c r="P53" i="11"/>
  <c r="P8" i="11"/>
  <c r="P10" i="11"/>
  <c r="N55" i="11"/>
  <c r="F55" i="11"/>
  <c r="L55" i="11"/>
  <c r="P55" i="11" l="1"/>
</calcChain>
</file>

<file path=xl/sharedStrings.xml><?xml version="1.0" encoding="utf-8"?>
<sst xmlns="http://schemas.openxmlformats.org/spreadsheetml/2006/main" count="78" uniqueCount="64">
  <si>
    <t>Nombre del Municipio</t>
  </si>
  <si>
    <t>Fondo General de Participaciones</t>
  </si>
  <si>
    <t>Fondo de Fomento Municipal</t>
  </si>
  <si>
    <t>Total</t>
  </si>
  <si>
    <t>Porcentaje</t>
  </si>
  <si>
    <t>Monto (Pesos)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</si>
  <si>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</si>
  <si>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</si>
  <si>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</si>
  <si>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</si>
  <si>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</si>
  <si>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</si>
  <si>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</si>
  <si>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</si>
  <si>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</si>
  <si>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</si>
  <si>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</si>
  <si>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</si>
  <si>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</si>
  <si>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</si>
  <si>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</si>
  <si>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</si>
  <si>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</si>
  <si>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</si>
  <si>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</si>
  <si>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</si>
  <si>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</si>
  <si>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</si>
  <si>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</si>
  <si>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</si>
  <si>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</si>
  <si>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</si>
  <si>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</si>
  <si>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</si>
  <si>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</si>
  <si>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</si>
  <si>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</si>
  <si>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</si>
  <si>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</si>
  <si>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</si>
  <si>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</si>
  <si>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</si>
  <si>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</si>
  <si>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</si>
  <si>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</si>
  <si>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</si>
  <si>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</si>
  <si>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</si>
  <si>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</si>
  <si>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</si>
  <si>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</si>
  <si>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</si>
  <si>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</si>
  <si>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</si>
  <si>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</si>
  <si>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</si>
  <si>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</si>
  <si>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</si>
  <si>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Impuesto Especial Sobre Producción y Servicios</t>
  </si>
  <si>
    <t>Fondo de Fiscalización</t>
  </si>
  <si>
    <t>Impuesto Sobre Adquisición de Vehículos Nuevos</t>
  </si>
  <si>
    <t>Impuesto Sobre la Venta Final de Gasolinas y Diesel</t>
  </si>
  <si>
    <t>Fondo de Extracción de Hidrocarburos</t>
  </si>
  <si>
    <t>PORCENTAJES Y MONTOS ESTIMADOS DE PARTICIPACIONES FEDERALES CORRESPONDIENTE A LOS MUNICIPIOS PARA 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</si>
</sst>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00_-;\-* #,##0.0000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5" fontId="2" fillId="2" borderId="1" xfId="1" applyNumberFormat="1" applyFont="1" applyFill="1" applyBorder="1" applyAlignment="1">
      <alignment horizontal="right" vertical="top"/>
    </xf>
    <xf numFmtId="165" fontId="2" fillId="2" borderId="2" xfId="1" applyNumberFormat="1" applyFont="1" applyFill="1" applyBorder="1" applyAlignment="1">
      <alignment horizontal="right" vertical="top"/>
    </xf>
    <xf numFmtId="165" fontId="2" fillId="2" borderId="6" xfId="1" applyNumberFormat="1" applyFont="1" applyFill="1" applyBorder="1" applyAlignment="1">
      <alignment horizontal="right" vertical="top"/>
    </xf>
    <xf numFmtId="164" fontId="2" fillId="2" borderId="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left" vertical="top"/>
    </xf>
    <xf numFmtId="165" fontId="2" fillId="2" borderId="1" xfId="1" applyNumberFormat="1" applyFont="1" applyFill="1" applyBorder="1" applyAlignment="1">
      <alignment horizontal="left" vertical="top"/>
    </xf>
    <xf numFmtId="165" fontId="2" fillId="2" borderId="6" xfId="1" applyNumberFormat="1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right" vertical="top" wrapText="1"/>
    </xf>
    <xf numFmtId="165" fontId="2" fillId="2" borderId="11" xfId="1" applyNumberFormat="1" applyFont="1" applyFill="1" applyBorder="1" applyAlignment="1">
      <alignment horizontal="right" vertical="top"/>
    </xf>
    <xf numFmtId="165" fontId="3" fillId="2" borderId="3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right" vertical="top"/>
    </xf>
    <xf numFmtId="165" fontId="3" fillId="2" borderId="4" xfId="1" applyNumberFormat="1" applyFont="1" applyFill="1" applyBorder="1" applyAlignment="1">
      <alignment horizontal="right" vertical="top"/>
    </xf>
    <xf numFmtId="165" fontId="3" fillId="2" borderId="5" xfId="1" applyNumberFormat="1" applyFont="1" applyFill="1" applyBorder="1" applyAlignment="1">
      <alignment horizontal="right" vertical="top"/>
    </xf>
    <xf numFmtId="165" fontId="2" fillId="2" borderId="0" xfId="1" applyNumberFormat="1" applyFont="1" applyFill="1" applyBorder="1" applyAlignment="1">
      <alignment horizontal="left" vertical="top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12" xfId="1" applyNumberFormat="1" applyFont="1" applyFill="1" applyBorder="1" applyAlignment="1">
      <alignment horizontal="center" vertical="center" wrapText="1"/>
    </xf>
    <xf numFmtId="165" fontId="3" fillId="2" borderId="17" xfId="1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C1" zoomScaleNormal="100" workbookViewId="0">
      <selection activeCell="L2" sqref="L2:M2"/>
    </sheetView>
  </sheetViews>
  <sheetFormatPr baseColWidth="10" defaultRowHeight="15" x14ac:dyDescent="0.25"/>
  <cols>
    <col min="1" max="1" width="23.7109375" customWidth="1"/>
    <col min="2" max="2" width="11.5703125" bestFit="1" customWidth="1"/>
    <col min="3" max="3" width="13.42578125" bestFit="1" customWidth="1"/>
    <col min="4" max="4" width="11.5703125" bestFit="1" customWidth="1"/>
    <col min="5" max="5" width="12" bestFit="1" customWidth="1"/>
    <col min="6" max="6" width="11.5703125" bestFit="1" customWidth="1"/>
    <col min="7" max="7" width="12" bestFit="1" customWidth="1"/>
    <col min="8" max="8" width="11.5703125" bestFit="1" customWidth="1"/>
    <col min="9" max="9" width="12" bestFit="1" customWidth="1"/>
    <col min="10" max="11" width="12" customWidth="1"/>
    <col min="12" max="12" width="11.5703125" bestFit="1" customWidth="1"/>
    <col min="13" max="13" width="12" bestFit="1" customWidth="1"/>
    <col min="14" max="14" width="11.5703125" bestFit="1" customWidth="1"/>
    <col min="15" max="15" width="12" bestFit="1" customWidth="1"/>
    <col min="16" max="16" width="11.5703125" bestFit="1" customWidth="1"/>
    <col min="17" max="17" width="13.42578125" bestFit="1" customWidth="1"/>
  </cols>
  <sheetData>
    <row r="1" spans="1:17" ht="15.75" thickBot="1" x14ac:dyDescent="0.3">
      <c r="A1" s="21" t="s">
        <v>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39.75" customHeight="1" x14ac:dyDescent="0.25">
      <c r="A2" s="22" t="s">
        <v>0</v>
      </c>
      <c r="B2" s="24" t="s">
        <v>1</v>
      </c>
      <c r="C2" s="25"/>
      <c r="D2" s="18" t="s">
        <v>2</v>
      </c>
      <c r="E2" s="18"/>
      <c r="F2" s="18" t="s">
        <v>58</v>
      </c>
      <c r="G2" s="18"/>
      <c r="H2" s="18" t="s">
        <v>59</v>
      </c>
      <c r="I2" s="18"/>
      <c r="J2" s="18" t="s">
        <v>62</v>
      </c>
      <c r="K2" s="18"/>
      <c r="L2" s="18" t="s">
        <v>61</v>
      </c>
      <c r="M2" s="18"/>
      <c r="N2" s="18" t="s">
        <v>60</v>
      </c>
      <c r="O2" s="18"/>
      <c r="P2" s="19" t="s">
        <v>3</v>
      </c>
      <c r="Q2" s="20"/>
    </row>
    <row r="3" spans="1:17" ht="25.5" thickBot="1" x14ac:dyDescent="0.3">
      <c r="A3" s="23"/>
      <c r="B3" s="5" t="s">
        <v>4</v>
      </c>
      <c r="C3" s="5" t="s">
        <v>5</v>
      </c>
      <c r="D3" s="6" t="s">
        <v>4</v>
      </c>
      <c r="E3" s="6" t="s">
        <v>5</v>
      </c>
      <c r="F3" s="6" t="s">
        <v>4</v>
      </c>
      <c r="G3" s="6" t="s">
        <v>5</v>
      </c>
      <c r="H3" s="6" t="s">
        <v>4</v>
      </c>
      <c r="I3" s="6" t="s">
        <v>5</v>
      </c>
      <c r="J3" s="6" t="s">
        <v>4</v>
      </c>
      <c r="K3" s="6" t="s">
        <v>5</v>
      </c>
      <c r="L3" s="6" t="s">
        <v>4</v>
      </c>
      <c r="M3" s="7" t="s">
        <v>5</v>
      </c>
      <c r="N3" s="6" t="s">
        <v>4</v>
      </c>
      <c r="O3" s="6" t="s">
        <v>5</v>
      </c>
      <c r="P3" s="6" t="s">
        <v>4</v>
      </c>
      <c r="Q3" s="7" t="s">
        <v>5</v>
      </c>
    </row>
    <row r="4" spans="1:17" x14ac:dyDescent="0.25">
      <c r="A4" s="8" t="s">
        <v>7</v>
      </c>
      <c r="B4" s="4">
        <f t="shared" ref="B4:B35" si="0">+C4/C$55*100</f>
        <v>0.1480192690996075</v>
      </c>
      <c r="C4" s="2">
        <v>6718655.5521227308</v>
      </c>
      <c r="D4" s="4">
        <f t="shared" ref="D4:D35" si="1">+E4/E$55*100</f>
        <v>0.14801926909960755</v>
      </c>
      <c r="E4" s="2">
        <v>857474.55275432533</v>
      </c>
      <c r="F4" s="4">
        <f t="shared" ref="F4:F35" si="2">+G4/G$55*100</f>
        <v>0.14801926909960755</v>
      </c>
      <c r="G4" s="2">
        <v>267855.58291939663</v>
      </c>
      <c r="H4" s="4">
        <f t="shared" ref="H4:H35" si="3">+I4/I$55*100</f>
        <v>0.14801926909960747</v>
      </c>
      <c r="I4" s="2">
        <v>304553.84547910676</v>
      </c>
      <c r="J4" s="4">
        <f t="shared" ref="J4:J54" si="4">+K4/K$55*100</f>
        <v>0.14801926909960753</v>
      </c>
      <c r="K4" s="2">
        <v>41952.161222504437</v>
      </c>
      <c r="L4" s="4">
        <f t="shared" ref="L4:L35" si="5">+M4/M$55*100</f>
        <v>0.1480192690996075</v>
      </c>
      <c r="M4" s="2">
        <v>316178.07281318534</v>
      </c>
      <c r="N4" s="4">
        <f t="shared" ref="N4:N35" si="6">+O4/O$55*100</f>
        <v>0.1480192690996075</v>
      </c>
      <c r="O4" s="2">
        <v>209837.29832625334</v>
      </c>
      <c r="P4" s="4">
        <f t="shared" ref="P4:P35" si="7">+Q4/Q$55*100</f>
        <v>0.14801926909960753</v>
      </c>
      <c r="Q4" s="2">
        <f>+C4+E4+G4+I4+K4+M4+O4</f>
        <v>8716507.0656375028</v>
      </c>
    </row>
    <row r="5" spans="1:17" x14ac:dyDescent="0.25">
      <c r="A5" s="9" t="s">
        <v>8</v>
      </c>
      <c r="B5" s="4">
        <f t="shared" si="0"/>
        <v>0.2931932190121449</v>
      </c>
      <c r="C5" s="1">
        <v>13308160.895154066</v>
      </c>
      <c r="D5" s="4">
        <f t="shared" si="1"/>
        <v>0.29319321901214496</v>
      </c>
      <c r="E5" s="2">
        <v>1698466.1920865176</v>
      </c>
      <c r="F5" s="4">
        <f t="shared" si="2"/>
        <v>0.29319321901214496</v>
      </c>
      <c r="G5" s="2">
        <v>530562.27789953758</v>
      </c>
      <c r="H5" s="4">
        <f t="shared" si="3"/>
        <v>0.2931932190121449</v>
      </c>
      <c r="I5" s="2">
        <v>603253.36600911152</v>
      </c>
      <c r="J5" s="4">
        <f t="shared" si="4"/>
        <v>0.2931932190121449</v>
      </c>
      <c r="K5" s="2">
        <v>83097.891701285058</v>
      </c>
      <c r="L5" s="4">
        <f t="shared" si="5"/>
        <v>0.29319321901214496</v>
      </c>
      <c r="M5" s="2">
        <v>626278.37249197694</v>
      </c>
      <c r="N5" s="4">
        <f t="shared" si="6"/>
        <v>0.2931932190121449</v>
      </c>
      <c r="O5" s="2">
        <v>415640.97255260072</v>
      </c>
      <c r="P5" s="4">
        <f t="shared" si="7"/>
        <v>0.29319321901214496</v>
      </c>
      <c r="Q5" s="2">
        <f t="shared" ref="Q5:Q54" si="8">+C5+E5+G5+I5+K5+M5+O5</f>
        <v>17265459.967895098</v>
      </c>
    </row>
    <row r="6" spans="1:17" x14ac:dyDescent="0.25">
      <c r="A6" s="9" t="s">
        <v>9</v>
      </c>
      <c r="B6" s="4">
        <f t="shared" si="0"/>
        <v>0.28689781901293521</v>
      </c>
      <c r="C6" s="1">
        <v>13022410.097877393</v>
      </c>
      <c r="D6" s="4">
        <f t="shared" si="1"/>
        <v>0.28689781901293526</v>
      </c>
      <c r="E6" s="2">
        <v>1661996.985532746</v>
      </c>
      <c r="F6" s="4">
        <f t="shared" si="2"/>
        <v>0.28689781901293526</v>
      </c>
      <c r="G6" s="2">
        <v>519170.12573748134</v>
      </c>
      <c r="H6" s="4">
        <f t="shared" si="3"/>
        <v>0.28689781901293521</v>
      </c>
      <c r="I6" s="2">
        <v>590300.4019102396</v>
      </c>
      <c r="J6" s="4">
        <f t="shared" si="4"/>
        <v>0.28689781901293521</v>
      </c>
      <c r="K6" s="2">
        <v>81313.626467889859</v>
      </c>
      <c r="L6" s="4">
        <f t="shared" si="5"/>
        <v>0.28689781901293526</v>
      </c>
      <c r="M6" s="2">
        <v>612831.01897208625</v>
      </c>
      <c r="N6" s="4">
        <f t="shared" si="6"/>
        <v>0.28689781901293521</v>
      </c>
      <c r="O6" s="2">
        <v>406716.39309917629</v>
      </c>
      <c r="P6" s="4">
        <f t="shared" si="7"/>
        <v>0.28689781901293526</v>
      </c>
      <c r="Q6" s="2">
        <f t="shared" si="8"/>
        <v>16894738.649597012</v>
      </c>
    </row>
    <row r="7" spans="1:17" x14ac:dyDescent="0.25">
      <c r="A7" s="9" t="s">
        <v>10</v>
      </c>
      <c r="B7" s="4">
        <f t="shared" si="0"/>
        <v>0.775804785049374</v>
      </c>
      <c r="C7" s="1">
        <v>35214098.530156709</v>
      </c>
      <c r="D7" s="4">
        <f t="shared" si="1"/>
        <v>0.77580478504937433</v>
      </c>
      <c r="E7" s="2">
        <v>4494231.4952063328</v>
      </c>
      <c r="F7" s="4">
        <f t="shared" si="2"/>
        <v>0.77580478504937422</v>
      </c>
      <c r="G7" s="2">
        <v>1403895.885955353</v>
      </c>
      <c r="H7" s="4">
        <f t="shared" si="3"/>
        <v>0.77580478504937411</v>
      </c>
      <c r="I7" s="2">
        <v>1596240.3548208391</v>
      </c>
      <c r="J7" s="4">
        <f t="shared" si="4"/>
        <v>0.77580478504937411</v>
      </c>
      <c r="K7" s="2">
        <v>219881.42231454948</v>
      </c>
      <c r="L7" s="4">
        <f t="shared" si="5"/>
        <v>0.77580478504937422</v>
      </c>
      <c r="M7" s="2">
        <v>1657165.7413812284</v>
      </c>
      <c r="N7" s="4">
        <f t="shared" si="6"/>
        <v>0.77580478504937411</v>
      </c>
      <c r="O7" s="2">
        <v>1099808.025763127</v>
      </c>
      <c r="P7" s="4">
        <f t="shared" si="7"/>
        <v>0.77580478504937411</v>
      </c>
      <c r="Q7" s="2">
        <f t="shared" si="8"/>
        <v>45685321.455598138</v>
      </c>
    </row>
    <row r="8" spans="1:17" x14ac:dyDescent="0.25">
      <c r="A8" s="9" t="s">
        <v>11</v>
      </c>
      <c r="B8" s="4">
        <f t="shared" si="0"/>
        <v>1.0654853660651207</v>
      </c>
      <c r="C8" s="1">
        <v>48362819.340782203</v>
      </c>
      <c r="D8" s="4">
        <f t="shared" si="1"/>
        <v>1.0654853660651209</v>
      </c>
      <c r="E8" s="2">
        <v>6172349.0008463394</v>
      </c>
      <c r="F8" s="4">
        <f t="shared" si="2"/>
        <v>1.0654853660651209</v>
      </c>
      <c r="G8" s="2">
        <v>1928101.6961879889</v>
      </c>
      <c r="H8" s="4">
        <f t="shared" si="3"/>
        <v>1.0654853660651207</v>
      </c>
      <c r="I8" s="2">
        <v>2192266.3684988208</v>
      </c>
      <c r="J8" s="4">
        <f t="shared" si="4"/>
        <v>1.0654853660651207</v>
      </c>
      <c r="K8" s="2">
        <v>301983.7493407919</v>
      </c>
      <c r="L8" s="4">
        <f t="shared" si="5"/>
        <v>1.0654853660651209</v>
      </c>
      <c r="M8" s="2">
        <v>2275940.9075748129</v>
      </c>
      <c r="N8" s="4">
        <f t="shared" si="6"/>
        <v>1.0654853660651207</v>
      </c>
      <c r="O8" s="2">
        <v>1510469.3597075518</v>
      </c>
      <c r="P8" s="4">
        <f t="shared" si="7"/>
        <v>1.0654853660651209</v>
      </c>
      <c r="Q8" s="2">
        <f t="shared" si="8"/>
        <v>62743930.422938511</v>
      </c>
    </row>
    <row r="9" spans="1:17" x14ac:dyDescent="0.25">
      <c r="A9" s="9" t="s">
        <v>12</v>
      </c>
      <c r="B9" s="4">
        <f t="shared" si="0"/>
        <v>6.7695918403867736</v>
      </c>
      <c r="C9" s="1">
        <v>307274560.13454902</v>
      </c>
      <c r="D9" s="4">
        <f t="shared" si="1"/>
        <v>6.7695918403867754</v>
      </c>
      <c r="E9" s="2">
        <v>39216196.45181974</v>
      </c>
      <c r="F9" s="4">
        <f t="shared" si="2"/>
        <v>6.7695918403867754</v>
      </c>
      <c r="G9" s="2">
        <v>12250249.440922273</v>
      </c>
      <c r="H9" s="4">
        <f t="shared" si="3"/>
        <v>6.7695918403867736</v>
      </c>
      <c r="I9" s="2">
        <v>13928627.264916299</v>
      </c>
      <c r="J9" s="4">
        <f t="shared" si="4"/>
        <v>6.7695918403867736</v>
      </c>
      <c r="K9" s="2">
        <v>1918662.4148734533</v>
      </c>
      <c r="L9" s="4">
        <f t="shared" si="5"/>
        <v>6.7695918403867754</v>
      </c>
      <c r="M9" s="2">
        <v>14460255.849425962</v>
      </c>
      <c r="N9" s="4">
        <f t="shared" si="6"/>
        <v>6.7695918403867736</v>
      </c>
      <c r="O9" s="2">
        <v>9596810.4098818079</v>
      </c>
      <c r="P9" s="4">
        <f t="shared" si="7"/>
        <v>6.7695918403867754</v>
      </c>
      <c r="Q9" s="2">
        <f t="shared" si="8"/>
        <v>398645361.96638858</v>
      </c>
    </row>
    <row r="10" spans="1:17" x14ac:dyDescent="0.25">
      <c r="A10" s="9" t="s">
        <v>13</v>
      </c>
      <c r="B10" s="4">
        <f t="shared" si="0"/>
        <v>1.1876754758606776</v>
      </c>
      <c r="C10" s="1">
        <v>53909078.720295534</v>
      </c>
      <c r="D10" s="4">
        <f t="shared" si="1"/>
        <v>1.1876754758606778</v>
      </c>
      <c r="E10" s="2">
        <v>6880195.4210137054</v>
      </c>
      <c r="F10" s="4">
        <f t="shared" si="2"/>
        <v>1.1876754758606778</v>
      </c>
      <c r="G10" s="2">
        <v>2149216.8475150047</v>
      </c>
      <c r="H10" s="4">
        <f t="shared" si="3"/>
        <v>1.1876754758606776</v>
      </c>
      <c r="I10" s="2">
        <v>2443675.9859365942</v>
      </c>
      <c r="J10" s="4">
        <f t="shared" si="4"/>
        <v>1.1876754758606776</v>
      </c>
      <c r="K10" s="2">
        <v>336615.31600856921</v>
      </c>
      <c r="L10" s="4">
        <f t="shared" si="5"/>
        <v>1.1876754758606778</v>
      </c>
      <c r="M10" s="2">
        <v>2536946.340630915</v>
      </c>
      <c r="N10" s="4">
        <f t="shared" si="6"/>
        <v>1.1876754758606776</v>
      </c>
      <c r="O10" s="2">
        <v>1683690.3374738577</v>
      </c>
      <c r="P10" s="4">
        <f t="shared" si="7"/>
        <v>1.1876754758606776</v>
      </c>
      <c r="Q10" s="2">
        <f t="shared" si="8"/>
        <v>69939418.968874171</v>
      </c>
    </row>
    <row r="11" spans="1:17" x14ac:dyDescent="0.25">
      <c r="A11" s="9" t="s">
        <v>14</v>
      </c>
      <c r="B11" s="4">
        <f t="shared" si="0"/>
        <v>0.19339153566429068</v>
      </c>
      <c r="C11" s="1">
        <v>8778121.4076260645</v>
      </c>
      <c r="D11" s="4">
        <f t="shared" si="1"/>
        <v>0.19339153566429074</v>
      </c>
      <c r="E11" s="2">
        <v>1120315.7640146024</v>
      </c>
      <c r="F11" s="4">
        <f t="shared" si="2"/>
        <v>0.19339153566429074</v>
      </c>
      <c r="G11" s="2">
        <v>349961.20999744366</v>
      </c>
      <c r="H11" s="4">
        <f t="shared" si="3"/>
        <v>0.19339153566429071</v>
      </c>
      <c r="I11" s="2">
        <v>397908.57114714495</v>
      </c>
      <c r="J11" s="4">
        <f t="shared" si="4"/>
        <v>0.19339153566429071</v>
      </c>
      <c r="K11" s="2">
        <v>54811.734530295376</v>
      </c>
      <c r="L11" s="4">
        <f t="shared" si="5"/>
        <v>0.19339153566429074</v>
      </c>
      <c r="M11" s="2">
        <v>413095.96660398575</v>
      </c>
      <c r="N11" s="4">
        <f t="shared" si="6"/>
        <v>0.19339153566429071</v>
      </c>
      <c r="O11" s="2">
        <v>274158.61198214523</v>
      </c>
      <c r="P11" s="4">
        <f t="shared" si="7"/>
        <v>0.19339153566429071</v>
      </c>
      <c r="Q11" s="2">
        <f t="shared" si="8"/>
        <v>11388373.265901681</v>
      </c>
    </row>
    <row r="12" spans="1:17" x14ac:dyDescent="0.25">
      <c r="A12" s="9" t="s">
        <v>15</v>
      </c>
      <c r="B12" s="4">
        <f t="shared" si="0"/>
        <v>1.9223497067490116</v>
      </c>
      <c r="C12" s="1">
        <v>87256244.466923937</v>
      </c>
      <c r="D12" s="4">
        <f t="shared" si="1"/>
        <v>1.9223497067490121</v>
      </c>
      <c r="E12" s="2">
        <v>11136157.91416165</v>
      </c>
      <c r="F12" s="4">
        <f t="shared" si="2"/>
        <v>1.9223497067490121</v>
      </c>
      <c r="G12" s="2">
        <v>3478682.9066807833</v>
      </c>
      <c r="H12" s="4">
        <f t="shared" si="3"/>
        <v>1.9223497067490116</v>
      </c>
      <c r="I12" s="2">
        <v>3955289.0586972721</v>
      </c>
      <c r="J12" s="4">
        <f t="shared" si="4"/>
        <v>1.9223497067490116</v>
      </c>
      <c r="K12" s="2">
        <v>544839.36661853513</v>
      </c>
      <c r="L12" s="4">
        <f t="shared" si="5"/>
        <v>1.9223497067490121</v>
      </c>
      <c r="M12" s="2">
        <v>4106254.7413599291</v>
      </c>
      <c r="N12" s="4">
        <f t="shared" si="6"/>
        <v>1.9223497067490116</v>
      </c>
      <c r="O12" s="2">
        <v>2725190.249595332</v>
      </c>
      <c r="P12" s="4">
        <f t="shared" si="7"/>
        <v>1.9223497067490116</v>
      </c>
      <c r="Q12" s="2">
        <f t="shared" si="8"/>
        <v>113202658.70403743</v>
      </c>
    </row>
    <row r="13" spans="1:17" x14ac:dyDescent="0.25">
      <c r="A13" s="9" t="s">
        <v>16</v>
      </c>
      <c r="B13" s="4">
        <f t="shared" si="0"/>
        <v>0.27463504459430815</v>
      </c>
      <c r="C13" s="1">
        <v>12465797.719412705</v>
      </c>
      <c r="D13" s="4">
        <f t="shared" si="1"/>
        <v>0.27463504459430821</v>
      </c>
      <c r="E13" s="2">
        <v>1590958.822230754</v>
      </c>
      <c r="F13" s="4">
        <f t="shared" si="2"/>
        <v>0.27463504459430821</v>
      </c>
      <c r="G13" s="2">
        <v>496979.41631099413</v>
      </c>
      <c r="H13" s="4">
        <f t="shared" si="3"/>
        <v>0.27463504459430821</v>
      </c>
      <c r="I13" s="2">
        <v>565069.39564900426</v>
      </c>
      <c r="J13" s="4">
        <f t="shared" si="4"/>
        <v>0.27463504459430815</v>
      </c>
      <c r="K13" s="2">
        <v>77838.066207561511</v>
      </c>
      <c r="L13" s="4">
        <f t="shared" si="5"/>
        <v>0.27463504459430821</v>
      </c>
      <c r="M13" s="2">
        <v>586636.99432509788</v>
      </c>
      <c r="N13" s="4">
        <f t="shared" si="6"/>
        <v>0.27463504459430815</v>
      </c>
      <c r="O13" s="2">
        <v>389332.25473907264</v>
      </c>
      <c r="P13" s="4">
        <f t="shared" si="7"/>
        <v>0.27463504459430821</v>
      </c>
      <c r="Q13" s="2">
        <f t="shared" si="8"/>
        <v>16172612.668875189</v>
      </c>
    </row>
    <row r="14" spans="1:17" x14ac:dyDescent="0.25">
      <c r="A14" s="9" t="s">
        <v>17</v>
      </c>
      <c r="B14" s="4">
        <f t="shared" si="0"/>
        <v>0.38700649374344925</v>
      </c>
      <c r="C14" s="1">
        <v>17566384.050628118</v>
      </c>
      <c r="D14" s="4">
        <f t="shared" si="1"/>
        <v>0.38700649374344931</v>
      </c>
      <c r="E14" s="2">
        <v>2241925.8124587219</v>
      </c>
      <c r="F14" s="4">
        <f t="shared" si="2"/>
        <v>0.38700649374344936</v>
      </c>
      <c r="G14" s="2">
        <v>700326.72506635357</v>
      </c>
      <c r="H14" s="4">
        <f t="shared" si="3"/>
        <v>0.38700649374344925</v>
      </c>
      <c r="I14" s="2">
        <v>796276.84025137441</v>
      </c>
      <c r="J14" s="4">
        <f t="shared" si="4"/>
        <v>0.38700649374344925</v>
      </c>
      <c r="K14" s="2">
        <v>109686.79225645757</v>
      </c>
      <c r="L14" s="4">
        <f t="shared" si="5"/>
        <v>0.38700649374344936</v>
      </c>
      <c r="M14" s="2">
        <v>826669.17694107397</v>
      </c>
      <c r="N14" s="4">
        <f t="shared" si="6"/>
        <v>0.38700649374344931</v>
      </c>
      <c r="O14" s="2">
        <v>548633.95540207275</v>
      </c>
      <c r="P14" s="4">
        <f t="shared" si="7"/>
        <v>0.38700649374344936</v>
      </c>
      <c r="Q14" s="2">
        <f t="shared" si="8"/>
        <v>22789903.353004172</v>
      </c>
    </row>
    <row r="15" spans="1:17" x14ac:dyDescent="0.25">
      <c r="A15" s="9" t="s">
        <v>18</v>
      </c>
      <c r="B15" s="4">
        <f t="shared" si="0"/>
        <v>0.97593383647281329</v>
      </c>
      <c r="C15" s="1">
        <v>44298038.551386759</v>
      </c>
      <c r="D15" s="4">
        <f t="shared" si="1"/>
        <v>0.9759338364728134</v>
      </c>
      <c r="E15" s="2">
        <v>5653577.6391666923</v>
      </c>
      <c r="F15" s="4">
        <f t="shared" si="2"/>
        <v>0.9759338364728134</v>
      </c>
      <c r="G15" s="2">
        <v>1766049.3005358425</v>
      </c>
      <c r="H15" s="4">
        <f t="shared" si="3"/>
        <v>0.97593383647281329</v>
      </c>
      <c r="I15" s="2">
        <v>2008011.555785754</v>
      </c>
      <c r="J15" s="4">
        <f t="shared" si="4"/>
        <v>0.97593383647281329</v>
      </c>
      <c r="K15" s="2">
        <v>276602.72813976021</v>
      </c>
      <c r="L15" s="4">
        <f t="shared" si="5"/>
        <v>0.9759338364728134</v>
      </c>
      <c r="M15" s="2">
        <v>2084653.4473934292</v>
      </c>
      <c r="N15" s="4">
        <f t="shared" si="6"/>
        <v>0.97593383647281329</v>
      </c>
      <c r="O15" s="2">
        <v>1383517.9759793428</v>
      </c>
      <c r="P15" s="4">
        <f t="shared" si="7"/>
        <v>0.97593383647281329</v>
      </c>
      <c r="Q15" s="2">
        <f t="shared" si="8"/>
        <v>57470451.198387578</v>
      </c>
    </row>
    <row r="16" spans="1:17" x14ac:dyDescent="0.25">
      <c r="A16" s="9" t="s">
        <v>19</v>
      </c>
      <c r="B16" s="4">
        <f t="shared" si="0"/>
        <v>0.49656445824525497</v>
      </c>
      <c r="C16" s="1">
        <v>22539265.155614424</v>
      </c>
      <c r="D16" s="4">
        <f t="shared" si="1"/>
        <v>0.49656445824525508</v>
      </c>
      <c r="E16" s="2">
        <v>2876594.3065224397</v>
      </c>
      <c r="F16" s="4">
        <f t="shared" si="2"/>
        <v>0.49656445824525508</v>
      </c>
      <c r="G16" s="2">
        <v>898582.75364696991</v>
      </c>
      <c r="H16" s="4">
        <f t="shared" si="3"/>
        <v>0.49656445824525497</v>
      </c>
      <c r="I16" s="2">
        <v>1021695.4603732926</v>
      </c>
      <c r="J16" s="4">
        <f t="shared" si="4"/>
        <v>0.49656445824525497</v>
      </c>
      <c r="K16" s="2">
        <v>140738.11022301385</v>
      </c>
      <c r="L16" s="4">
        <f t="shared" si="5"/>
        <v>0.49656445824525497</v>
      </c>
      <c r="M16" s="2">
        <v>1060691.586916669</v>
      </c>
      <c r="N16" s="4">
        <f t="shared" si="6"/>
        <v>0.49656445824525497</v>
      </c>
      <c r="O16" s="2">
        <v>703947.16172328556</v>
      </c>
      <c r="P16" s="4">
        <f t="shared" si="7"/>
        <v>0.49656445824525508</v>
      </c>
      <c r="Q16" s="2">
        <f t="shared" si="8"/>
        <v>29241514.535020098</v>
      </c>
    </row>
    <row r="17" spans="1:17" x14ac:dyDescent="0.25">
      <c r="A17" s="9" t="s">
        <v>20</v>
      </c>
      <c r="B17" s="4">
        <f t="shared" si="0"/>
        <v>2.5912265299783326</v>
      </c>
      <c r="C17" s="1">
        <v>117616838.79638079</v>
      </c>
      <c r="D17" s="4">
        <f t="shared" si="1"/>
        <v>2.5912265299783335</v>
      </c>
      <c r="E17" s="2">
        <v>15010956.501772139</v>
      </c>
      <c r="F17" s="4">
        <f t="shared" si="2"/>
        <v>2.591226529978333</v>
      </c>
      <c r="G17" s="2">
        <v>4689082.015372498</v>
      </c>
      <c r="H17" s="4">
        <f t="shared" si="3"/>
        <v>2.5912265299783326</v>
      </c>
      <c r="I17" s="2">
        <v>5331522.0985270748</v>
      </c>
      <c r="J17" s="4">
        <f t="shared" si="4"/>
        <v>2.5912265299783326</v>
      </c>
      <c r="K17" s="2">
        <v>734414.87592084042</v>
      </c>
      <c r="L17" s="4">
        <f t="shared" si="5"/>
        <v>2.591226529978333</v>
      </c>
      <c r="M17" s="2">
        <v>5535015.9168778071</v>
      </c>
      <c r="N17" s="4">
        <f t="shared" si="6"/>
        <v>2.5912265299783326</v>
      </c>
      <c r="O17" s="2">
        <v>3673413.4529205523</v>
      </c>
      <c r="P17" s="4">
        <f t="shared" si="7"/>
        <v>2.5912265299783326</v>
      </c>
      <c r="Q17" s="2">
        <f t="shared" si="8"/>
        <v>152591243.65777168</v>
      </c>
    </row>
    <row r="18" spans="1:17" x14ac:dyDescent="0.25">
      <c r="A18" s="9" t="s">
        <v>21</v>
      </c>
      <c r="B18" s="4">
        <f t="shared" si="0"/>
        <v>0.32446359027615784</v>
      </c>
      <c r="C18" s="1">
        <v>14727535.918337835</v>
      </c>
      <c r="D18" s="4">
        <f t="shared" si="1"/>
        <v>0.32446359027615795</v>
      </c>
      <c r="E18" s="2">
        <v>1879615.2261087531</v>
      </c>
      <c r="F18" s="4">
        <f t="shared" si="2"/>
        <v>0.3244635902761579</v>
      </c>
      <c r="G18" s="2">
        <v>587149.12347699865</v>
      </c>
      <c r="H18" s="4">
        <f t="shared" si="3"/>
        <v>0.32446359027615784</v>
      </c>
      <c r="I18" s="2">
        <v>667593.04202525096</v>
      </c>
      <c r="J18" s="4">
        <f t="shared" si="4"/>
        <v>0.32446359027615784</v>
      </c>
      <c r="K18" s="2">
        <v>91960.654399245992</v>
      </c>
      <c r="L18" s="4">
        <f t="shared" si="5"/>
        <v>0.3244635902761579</v>
      </c>
      <c r="M18" s="2">
        <v>693073.76867620682</v>
      </c>
      <c r="N18" s="4">
        <f t="shared" si="6"/>
        <v>0.32446359027615784</v>
      </c>
      <c r="O18" s="2">
        <v>459970.94569470419</v>
      </c>
      <c r="P18" s="4">
        <f t="shared" si="7"/>
        <v>0.32446359027615784</v>
      </c>
      <c r="Q18" s="2">
        <f t="shared" si="8"/>
        <v>19106898.678718992</v>
      </c>
    </row>
    <row r="19" spans="1:17" x14ac:dyDescent="0.25">
      <c r="A19" s="9" t="s">
        <v>22</v>
      </c>
      <c r="B19" s="4">
        <f t="shared" si="0"/>
        <v>0.2417951467459476</v>
      </c>
      <c r="C19" s="1">
        <v>10975181.238516865</v>
      </c>
      <c r="D19" s="4">
        <f t="shared" si="1"/>
        <v>0.24179514674594763</v>
      </c>
      <c r="E19" s="2">
        <v>1400717.5320844604</v>
      </c>
      <c r="F19" s="4">
        <f t="shared" si="2"/>
        <v>0.24179514674594763</v>
      </c>
      <c r="G19" s="2">
        <v>437552.35634310113</v>
      </c>
      <c r="H19" s="4">
        <f t="shared" si="3"/>
        <v>0.2417951467459476</v>
      </c>
      <c r="I19" s="2">
        <v>497500.37415810034</v>
      </c>
      <c r="J19" s="4">
        <f t="shared" si="4"/>
        <v>0.2417951467459476</v>
      </c>
      <c r="K19" s="2">
        <v>68530.462559431791</v>
      </c>
      <c r="L19" s="4">
        <f t="shared" si="5"/>
        <v>0.2417951467459476</v>
      </c>
      <c r="M19" s="2">
        <v>516488.99483667139</v>
      </c>
      <c r="N19" s="4">
        <f t="shared" si="6"/>
        <v>0.2417951467459476</v>
      </c>
      <c r="O19" s="2">
        <v>342777.26575873321</v>
      </c>
      <c r="P19" s="4">
        <f t="shared" si="7"/>
        <v>0.24179514674594763</v>
      </c>
      <c r="Q19" s="2">
        <f t="shared" si="8"/>
        <v>14238748.224257363</v>
      </c>
    </row>
    <row r="20" spans="1:17" x14ac:dyDescent="0.25">
      <c r="A20" s="9" t="s">
        <v>23</v>
      </c>
      <c r="B20" s="4">
        <f t="shared" si="0"/>
        <v>2.1205758722491539</v>
      </c>
      <c r="C20" s="1">
        <v>96253811.712829635</v>
      </c>
      <c r="D20" s="4">
        <f t="shared" si="1"/>
        <v>2.1205758722491543</v>
      </c>
      <c r="E20" s="2">
        <v>12284480.653764276</v>
      </c>
      <c r="F20" s="4">
        <f t="shared" si="2"/>
        <v>2.1205758722491543</v>
      </c>
      <c r="G20" s="2">
        <v>3837392.8600057601</v>
      </c>
      <c r="H20" s="4">
        <f t="shared" si="3"/>
        <v>2.1205758722491539</v>
      </c>
      <c r="I20" s="2">
        <v>4363145.0178901302</v>
      </c>
      <c r="J20" s="4">
        <f t="shared" si="4"/>
        <v>2.1205758722491539</v>
      </c>
      <c r="K20" s="2">
        <v>601021.34957363724</v>
      </c>
      <c r="L20" s="4">
        <f t="shared" si="5"/>
        <v>2.1205758722491543</v>
      </c>
      <c r="M20" s="2">
        <v>4529677.7684443723</v>
      </c>
      <c r="N20" s="4">
        <f t="shared" si="6"/>
        <v>2.1205758722491539</v>
      </c>
      <c r="O20" s="2">
        <v>3006202.6021028403</v>
      </c>
      <c r="P20" s="4">
        <f t="shared" si="7"/>
        <v>2.1205758722491543</v>
      </c>
      <c r="Q20" s="2">
        <f t="shared" si="8"/>
        <v>124875731.96461067</v>
      </c>
    </row>
    <row r="21" spans="1:17" x14ac:dyDescent="0.25">
      <c r="A21" s="9" t="s">
        <v>24</v>
      </c>
      <c r="B21" s="4">
        <f t="shared" si="0"/>
        <v>2.245428061767976</v>
      </c>
      <c r="C21" s="1">
        <v>101920903.98674722</v>
      </c>
      <c r="D21" s="4">
        <f t="shared" si="1"/>
        <v>2.2454280617679765</v>
      </c>
      <c r="E21" s="2">
        <v>13007748.482468437</v>
      </c>
      <c r="F21" s="4">
        <f t="shared" si="2"/>
        <v>2.2454280617679765</v>
      </c>
      <c r="G21" s="2">
        <v>4063325.3092453419</v>
      </c>
      <c r="H21" s="4">
        <f t="shared" si="3"/>
        <v>2.245428061767976</v>
      </c>
      <c r="I21" s="2">
        <v>4620031.9398817234</v>
      </c>
      <c r="J21" s="4">
        <f t="shared" si="4"/>
        <v>2.245428061767976</v>
      </c>
      <c r="K21" s="2">
        <v>636407.41258784919</v>
      </c>
      <c r="L21" s="4">
        <f t="shared" si="5"/>
        <v>2.2454280617679765</v>
      </c>
      <c r="M21" s="2">
        <v>4796369.5641051335</v>
      </c>
      <c r="N21" s="4">
        <f t="shared" si="6"/>
        <v>2.245428061767976</v>
      </c>
      <c r="O21" s="2">
        <v>3183197.4372895821</v>
      </c>
      <c r="P21" s="4">
        <f t="shared" si="7"/>
        <v>2.2454280617679769</v>
      </c>
      <c r="Q21" s="2">
        <f t="shared" si="8"/>
        <v>132227984.13232531</v>
      </c>
    </row>
    <row r="22" spans="1:17" x14ac:dyDescent="0.25">
      <c r="A22" s="9" t="s">
        <v>25</v>
      </c>
      <c r="B22" s="4">
        <f t="shared" si="0"/>
        <v>0.40757541888199295</v>
      </c>
      <c r="C22" s="1">
        <v>18500016.029247578</v>
      </c>
      <c r="D22" s="4">
        <f t="shared" si="1"/>
        <v>0.407575418881993</v>
      </c>
      <c r="E22" s="2">
        <v>2361081.446661598</v>
      </c>
      <c r="F22" s="4">
        <f t="shared" si="2"/>
        <v>0.407575418881993</v>
      </c>
      <c r="G22" s="2">
        <v>737548.23998480989</v>
      </c>
      <c r="H22" s="4">
        <f t="shared" si="3"/>
        <v>0.40757541888199295</v>
      </c>
      <c r="I22" s="2">
        <v>838597.98726433411</v>
      </c>
      <c r="J22" s="4">
        <f t="shared" si="4"/>
        <v>0.40757541888199295</v>
      </c>
      <c r="K22" s="2">
        <v>115516.51205466253</v>
      </c>
      <c r="L22" s="4">
        <f t="shared" si="5"/>
        <v>0.407575418881993</v>
      </c>
      <c r="M22" s="2">
        <v>870605.63973881293</v>
      </c>
      <c r="N22" s="4">
        <f t="shared" si="6"/>
        <v>0.40757541888199295</v>
      </c>
      <c r="O22" s="2">
        <v>577793.1838376791</v>
      </c>
      <c r="P22" s="4">
        <f t="shared" si="7"/>
        <v>0.407575418881993</v>
      </c>
      <c r="Q22" s="2">
        <f t="shared" si="8"/>
        <v>24001159.038789477</v>
      </c>
    </row>
    <row r="23" spans="1:17" x14ac:dyDescent="0.25">
      <c r="A23" s="9" t="s">
        <v>26</v>
      </c>
      <c r="B23" s="4">
        <f t="shared" si="0"/>
        <v>5.5469188177199173</v>
      </c>
      <c r="C23" s="1">
        <v>251776928.35903081</v>
      </c>
      <c r="D23" s="4">
        <f t="shared" si="1"/>
        <v>5.5469188177199191</v>
      </c>
      <c r="E23" s="2">
        <v>32133260.495890055</v>
      </c>
      <c r="F23" s="4">
        <f t="shared" si="2"/>
        <v>5.5469188177199191</v>
      </c>
      <c r="G23" s="2">
        <v>10037701.053145375</v>
      </c>
      <c r="H23" s="4">
        <f t="shared" si="3"/>
        <v>5.5469188177199182</v>
      </c>
      <c r="I23" s="2">
        <v>11412942.83354559</v>
      </c>
      <c r="J23" s="4">
        <f t="shared" si="4"/>
        <v>5.5469188177199173</v>
      </c>
      <c r="K23" s="2">
        <v>1572127.966478026</v>
      </c>
      <c r="L23" s="4">
        <f t="shared" si="5"/>
        <v>5.5469188177199182</v>
      </c>
      <c r="M23" s="2">
        <v>11848552.641194785</v>
      </c>
      <c r="N23" s="4">
        <f t="shared" si="6"/>
        <v>5.5469188177199173</v>
      </c>
      <c r="O23" s="2">
        <v>7863506.3247214016</v>
      </c>
      <c r="P23" s="4">
        <f t="shared" si="7"/>
        <v>5.5469188177199173</v>
      </c>
      <c r="Q23" s="2">
        <f t="shared" si="8"/>
        <v>326645019.67400599</v>
      </c>
    </row>
    <row r="24" spans="1:17" x14ac:dyDescent="0.25">
      <c r="A24" s="9" t="s">
        <v>27</v>
      </c>
      <c r="B24" s="4">
        <f t="shared" si="0"/>
        <v>0.82258356634352359</v>
      </c>
      <c r="C24" s="1">
        <v>37337406.668180116</v>
      </c>
      <c r="D24" s="4">
        <f t="shared" si="1"/>
        <v>0.82258356634352381</v>
      </c>
      <c r="E24" s="2">
        <v>4765220.636097176</v>
      </c>
      <c r="F24" s="4">
        <f t="shared" si="2"/>
        <v>0.82258356634352381</v>
      </c>
      <c r="G24" s="2">
        <v>1488546.7412664378</v>
      </c>
      <c r="H24" s="4">
        <f t="shared" si="3"/>
        <v>0.82258356634352359</v>
      </c>
      <c r="I24" s="2">
        <v>1692489.0244475771</v>
      </c>
      <c r="J24" s="4">
        <f t="shared" si="4"/>
        <v>0.82258356634352359</v>
      </c>
      <c r="K24" s="2">
        <v>233139.63515793151</v>
      </c>
      <c r="L24" s="4">
        <f t="shared" si="5"/>
        <v>0.82258356634352359</v>
      </c>
      <c r="M24" s="2">
        <v>1757088.0353372989</v>
      </c>
      <c r="N24" s="4">
        <f t="shared" si="6"/>
        <v>0.82258356634352359</v>
      </c>
      <c r="O24" s="2">
        <v>1166123.263944404</v>
      </c>
      <c r="P24" s="4">
        <f t="shared" si="7"/>
        <v>0.82258356634352359</v>
      </c>
      <c r="Q24" s="2">
        <f t="shared" si="8"/>
        <v>48440014.004430935</v>
      </c>
    </row>
    <row r="25" spans="1:17" x14ac:dyDescent="0.25">
      <c r="A25" s="9" t="s">
        <v>28</v>
      </c>
      <c r="B25" s="4">
        <f t="shared" si="0"/>
        <v>0.1319427541411175</v>
      </c>
      <c r="C25" s="1">
        <v>5988935.9207417825</v>
      </c>
      <c r="D25" s="4">
        <f t="shared" si="1"/>
        <v>0.13194275414111753</v>
      </c>
      <c r="E25" s="2">
        <v>764343.41815452615</v>
      </c>
      <c r="F25" s="4">
        <f t="shared" si="2"/>
        <v>0.13194275414111753</v>
      </c>
      <c r="G25" s="2">
        <v>238763.53083919783</v>
      </c>
      <c r="H25" s="4">
        <f t="shared" si="3"/>
        <v>0.1319427541411175</v>
      </c>
      <c r="I25" s="2">
        <v>271475.95986128424</v>
      </c>
      <c r="J25" s="4">
        <f t="shared" si="4"/>
        <v>0.1319427541411175</v>
      </c>
      <c r="K25" s="2">
        <v>37395.696705842631</v>
      </c>
      <c r="L25" s="4">
        <f t="shared" si="5"/>
        <v>0.13194275414111753</v>
      </c>
      <c r="M25" s="2">
        <v>281837.66870196688</v>
      </c>
      <c r="N25" s="4">
        <f t="shared" si="6"/>
        <v>0.1319427541411175</v>
      </c>
      <c r="O25" s="2">
        <v>187046.66785015617</v>
      </c>
      <c r="P25" s="4">
        <f t="shared" si="7"/>
        <v>0.13194275414111753</v>
      </c>
      <c r="Q25" s="2">
        <f t="shared" si="8"/>
        <v>7769798.8628547573</v>
      </c>
    </row>
    <row r="26" spans="1:17" x14ac:dyDescent="0.25">
      <c r="A26" s="9" t="s">
        <v>29</v>
      </c>
      <c r="B26" s="4">
        <f t="shared" si="0"/>
        <v>0.60377523963802071</v>
      </c>
      <c r="C26" s="1">
        <v>27405606.653133899</v>
      </c>
      <c r="D26" s="4">
        <f t="shared" si="1"/>
        <v>0.60377523963802082</v>
      </c>
      <c r="E26" s="2">
        <v>3497665.5858525666</v>
      </c>
      <c r="F26" s="4">
        <f t="shared" si="2"/>
        <v>0.60377523963802082</v>
      </c>
      <c r="G26" s="2">
        <v>1092591.3210442225</v>
      </c>
      <c r="H26" s="4">
        <f t="shared" si="3"/>
        <v>0.60377523963802071</v>
      </c>
      <c r="I26" s="2">
        <v>1242284.684658776</v>
      </c>
      <c r="J26" s="4">
        <f t="shared" si="4"/>
        <v>0.60377523963802082</v>
      </c>
      <c r="K26" s="2">
        <v>171124.18099028204</v>
      </c>
      <c r="L26" s="4">
        <f t="shared" si="5"/>
        <v>0.60377523963802082</v>
      </c>
      <c r="M26" s="2">
        <v>1289700.2724192939</v>
      </c>
      <c r="N26" s="4">
        <f t="shared" si="6"/>
        <v>0.60377523963802071</v>
      </c>
      <c r="O26" s="2">
        <v>855932.91908954841</v>
      </c>
      <c r="P26" s="4">
        <f t="shared" si="7"/>
        <v>0.60377523963802082</v>
      </c>
      <c r="Q26" s="2">
        <f t="shared" si="8"/>
        <v>35554905.617188588</v>
      </c>
    </row>
    <row r="27" spans="1:17" x14ac:dyDescent="0.25">
      <c r="A27" s="9" t="s">
        <v>30</v>
      </c>
      <c r="B27" s="4">
        <f t="shared" si="0"/>
        <v>0.58156002316654987</v>
      </c>
      <c r="C27" s="1">
        <v>26397248.833266433</v>
      </c>
      <c r="D27" s="4">
        <f t="shared" si="1"/>
        <v>0.58156002316654998</v>
      </c>
      <c r="E27" s="2">
        <v>3368972.9978936552</v>
      </c>
      <c r="F27" s="4">
        <f t="shared" si="2"/>
        <v>0.58156002316654998</v>
      </c>
      <c r="G27" s="2">
        <v>1052390.6782911352</v>
      </c>
      <c r="H27" s="4">
        <f t="shared" si="3"/>
        <v>0.58156002316654987</v>
      </c>
      <c r="I27" s="2">
        <v>1196576.2465230336</v>
      </c>
      <c r="J27" s="4">
        <f t="shared" si="4"/>
        <v>0.58156002316654987</v>
      </c>
      <c r="K27" s="2">
        <v>164827.86329682806</v>
      </c>
      <c r="L27" s="4">
        <f t="shared" si="5"/>
        <v>0.58156002316654987</v>
      </c>
      <c r="M27" s="2">
        <v>1242247.2321914656</v>
      </c>
      <c r="N27" s="4">
        <f t="shared" si="6"/>
        <v>0.58156002316654987</v>
      </c>
      <c r="O27" s="2">
        <v>824439.85042043228</v>
      </c>
      <c r="P27" s="4">
        <f t="shared" si="7"/>
        <v>0.58156002316654987</v>
      </c>
      <c r="Q27" s="2">
        <f t="shared" si="8"/>
        <v>34246703.701882981</v>
      </c>
    </row>
    <row r="28" spans="1:17" x14ac:dyDescent="0.25">
      <c r="A28" s="9" t="s">
        <v>31</v>
      </c>
      <c r="B28" s="4">
        <f t="shared" si="0"/>
        <v>9.3771172340287308</v>
      </c>
      <c r="C28" s="1">
        <v>425631211.06155998</v>
      </c>
      <c r="D28" s="4">
        <f t="shared" si="1"/>
        <v>9.3771172340287343</v>
      </c>
      <c r="E28" s="2">
        <v>54321572.152628496</v>
      </c>
      <c r="F28" s="4">
        <f t="shared" si="2"/>
        <v>9.3771172340287325</v>
      </c>
      <c r="G28" s="2">
        <v>16968825.87046193</v>
      </c>
      <c r="H28" s="4">
        <f t="shared" si="3"/>
        <v>9.3771172340287308</v>
      </c>
      <c r="I28" s="2">
        <v>19293684.737830043</v>
      </c>
      <c r="J28" s="4">
        <f t="shared" si="4"/>
        <v>9.3771172340287308</v>
      </c>
      <c r="K28" s="2">
        <v>2657696.7741920929</v>
      </c>
      <c r="L28" s="4">
        <f t="shared" si="5"/>
        <v>9.3771172340287325</v>
      </c>
      <c r="M28" s="2">
        <v>20030087.12063944</v>
      </c>
      <c r="N28" s="4">
        <f t="shared" si="6"/>
        <v>9.3771172340287308</v>
      </c>
      <c r="O28" s="2">
        <v>13293329.702587729</v>
      </c>
      <c r="P28" s="4">
        <f t="shared" si="7"/>
        <v>9.3771172340287325</v>
      </c>
      <c r="Q28" s="2">
        <f t="shared" si="8"/>
        <v>552196407.4198997</v>
      </c>
    </row>
    <row r="29" spans="1:17" x14ac:dyDescent="0.25">
      <c r="A29" s="9" t="s">
        <v>32</v>
      </c>
      <c r="B29" s="4">
        <f t="shared" si="0"/>
        <v>0.24536014085149085</v>
      </c>
      <c r="C29" s="1">
        <v>11136997.788390348</v>
      </c>
      <c r="D29" s="4">
        <f t="shared" si="1"/>
        <v>0.24536014085149091</v>
      </c>
      <c r="E29" s="2">
        <v>1421369.5170916654</v>
      </c>
      <c r="F29" s="4">
        <f t="shared" si="2"/>
        <v>0.24536014085149091</v>
      </c>
      <c r="G29" s="2">
        <v>444003.56759453565</v>
      </c>
      <c r="H29" s="4">
        <f t="shared" si="3"/>
        <v>0.24536014085149085</v>
      </c>
      <c r="I29" s="2">
        <v>504835.4506691384</v>
      </c>
      <c r="J29" s="4">
        <f t="shared" si="4"/>
        <v>0.24536014085149085</v>
      </c>
      <c r="K29" s="2">
        <v>69540.866193923372</v>
      </c>
      <c r="L29" s="4">
        <f t="shared" si="5"/>
        <v>0.24536014085149091</v>
      </c>
      <c r="M29" s="2">
        <v>524104.0369371869</v>
      </c>
      <c r="N29" s="4">
        <f t="shared" si="6"/>
        <v>0.24536014085149085</v>
      </c>
      <c r="O29" s="2">
        <v>347831.12622032501</v>
      </c>
      <c r="P29" s="4">
        <f t="shared" si="7"/>
        <v>0.24536014085149091</v>
      </c>
      <c r="Q29" s="2">
        <f t="shared" si="8"/>
        <v>14448682.353097122</v>
      </c>
    </row>
    <row r="30" spans="1:17" x14ac:dyDescent="0.25">
      <c r="A30" s="9" t="s">
        <v>33</v>
      </c>
      <c r="B30" s="4">
        <f t="shared" si="0"/>
        <v>0.42234954090412363</v>
      </c>
      <c r="C30" s="1">
        <v>19170619.509156201</v>
      </c>
      <c r="D30" s="4">
        <f t="shared" si="1"/>
        <v>0.42234954090412374</v>
      </c>
      <c r="E30" s="2">
        <v>2446667.8284234167</v>
      </c>
      <c r="F30" s="4">
        <f t="shared" si="2"/>
        <v>0.42234954090412374</v>
      </c>
      <c r="G30" s="2">
        <v>764283.48256797041</v>
      </c>
      <c r="H30" s="4">
        <f t="shared" si="3"/>
        <v>0.42234954090412363</v>
      </c>
      <c r="I30" s="2">
        <v>868996.16246670985</v>
      </c>
      <c r="J30" s="4">
        <f t="shared" si="4"/>
        <v>0.42234954090412363</v>
      </c>
      <c r="K30" s="2">
        <v>119703.84761417194</v>
      </c>
      <c r="L30" s="4">
        <f t="shared" si="5"/>
        <v>0.42234954090412374</v>
      </c>
      <c r="M30" s="2">
        <v>902164.05410526053</v>
      </c>
      <c r="N30" s="4">
        <f t="shared" si="6"/>
        <v>0.42234954090412363</v>
      </c>
      <c r="O30" s="2">
        <v>598737.49648781191</v>
      </c>
      <c r="P30" s="4">
        <f t="shared" si="7"/>
        <v>0.42234954090412374</v>
      </c>
      <c r="Q30" s="2">
        <f t="shared" si="8"/>
        <v>24871172.380821541</v>
      </c>
    </row>
    <row r="31" spans="1:17" x14ac:dyDescent="0.25">
      <c r="A31" s="9" t="s">
        <v>34</v>
      </c>
      <c r="B31" s="4">
        <f t="shared" si="0"/>
        <v>0.22811163355200642</v>
      </c>
      <c r="C31" s="1">
        <v>10354080.942236174</v>
      </c>
      <c r="D31" s="4">
        <f t="shared" si="1"/>
        <v>0.22811163355200645</v>
      </c>
      <c r="E31" s="2">
        <v>1321449.0393574298</v>
      </c>
      <c r="F31" s="4">
        <f t="shared" si="2"/>
        <v>0.22811163355200645</v>
      </c>
      <c r="G31" s="2">
        <v>412790.67885851685</v>
      </c>
      <c r="H31" s="4">
        <f t="shared" si="3"/>
        <v>0.22811163355200642</v>
      </c>
      <c r="I31" s="2">
        <v>469346.15756029706</v>
      </c>
      <c r="J31" s="4">
        <f t="shared" si="4"/>
        <v>0.22811163355200642</v>
      </c>
      <c r="K31" s="2">
        <v>64652.231332548858</v>
      </c>
      <c r="L31" s="4">
        <f t="shared" si="5"/>
        <v>0.22811163355200645</v>
      </c>
      <c r="M31" s="2">
        <v>487260.18660588149</v>
      </c>
      <c r="N31" s="4">
        <f t="shared" si="6"/>
        <v>0.22811163355200642</v>
      </c>
      <c r="O31" s="2">
        <v>323379.03836783825</v>
      </c>
      <c r="P31" s="4">
        <f t="shared" si="7"/>
        <v>0.22811163355200642</v>
      </c>
      <c r="Q31" s="2">
        <f t="shared" si="8"/>
        <v>13432958.274318684</v>
      </c>
    </row>
    <row r="32" spans="1:17" x14ac:dyDescent="0.25">
      <c r="A32" s="9" t="s">
        <v>35</v>
      </c>
      <c r="B32" s="4">
        <f t="shared" si="0"/>
        <v>0.33811633107412481</v>
      </c>
      <c r="C32" s="1">
        <v>15347239.442898722</v>
      </c>
      <c r="D32" s="4">
        <f t="shared" si="1"/>
        <v>0.33811633107412487</v>
      </c>
      <c r="E32" s="2">
        <v>1958705.4545690047</v>
      </c>
      <c r="F32" s="4">
        <f t="shared" si="2"/>
        <v>0.33811633107412487</v>
      </c>
      <c r="G32" s="2">
        <v>611855.115251799</v>
      </c>
      <c r="H32" s="4">
        <f t="shared" si="3"/>
        <v>0.33811633107412481</v>
      </c>
      <c r="I32" s="2">
        <v>695683.94354532438</v>
      </c>
      <c r="J32" s="4">
        <f t="shared" si="4"/>
        <v>0.33811633107412481</v>
      </c>
      <c r="K32" s="2">
        <v>95830.16400140422</v>
      </c>
      <c r="L32" s="4">
        <f t="shared" si="5"/>
        <v>0.33811633107412487</v>
      </c>
      <c r="M32" s="2">
        <v>722236.84521602059</v>
      </c>
      <c r="N32" s="4">
        <f t="shared" si="6"/>
        <v>0.33811633107412481</v>
      </c>
      <c r="O32" s="2">
        <v>479325.54905966297</v>
      </c>
      <c r="P32" s="4">
        <f t="shared" si="7"/>
        <v>0.33811633107412487</v>
      </c>
      <c r="Q32" s="2">
        <f t="shared" si="8"/>
        <v>19910876.514541939</v>
      </c>
    </row>
    <row r="33" spans="1:17" x14ac:dyDescent="0.25">
      <c r="A33" s="9" t="s">
        <v>36</v>
      </c>
      <c r="B33" s="4">
        <f t="shared" si="0"/>
        <v>0.31090766659078078</v>
      </c>
      <c r="C33" s="1">
        <v>14112226.962369261</v>
      </c>
      <c r="D33" s="4">
        <f t="shared" si="1"/>
        <v>0.31090766659078084</v>
      </c>
      <c r="E33" s="2">
        <v>1801085.8584798102</v>
      </c>
      <c r="F33" s="4">
        <f t="shared" si="2"/>
        <v>0.31090766659078084</v>
      </c>
      <c r="G33" s="2">
        <v>562618.3318925997</v>
      </c>
      <c r="H33" s="4">
        <f t="shared" si="3"/>
        <v>0.31090766659078078</v>
      </c>
      <c r="I33" s="2">
        <v>639701.34446103266</v>
      </c>
      <c r="J33" s="4">
        <f t="shared" si="4"/>
        <v>0.31090766659078078</v>
      </c>
      <c r="K33" s="2">
        <v>88118.585056326818</v>
      </c>
      <c r="L33" s="4">
        <f t="shared" si="5"/>
        <v>0.31090766659078084</v>
      </c>
      <c r="M33" s="2">
        <v>664117.49931940518</v>
      </c>
      <c r="N33" s="4">
        <f t="shared" si="6"/>
        <v>0.31090766659078078</v>
      </c>
      <c r="O33" s="2">
        <v>440753.59365831356</v>
      </c>
      <c r="P33" s="4">
        <f t="shared" si="7"/>
        <v>0.31090766659078084</v>
      </c>
      <c r="Q33" s="2">
        <f t="shared" si="8"/>
        <v>18308622.17523675</v>
      </c>
    </row>
    <row r="34" spans="1:17" x14ac:dyDescent="0.25">
      <c r="A34" s="9" t="s">
        <v>37</v>
      </c>
      <c r="B34" s="4">
        <f t="shared" si="0"/>
        <v>2.9563331179888306</v>
      </c>
      <c r="C34" s="1">
        <v>134189177.11135106</v>
      </c>
      <c r="D34" s="4">
        <f t="shared" si="1"/>
        <v>2.9563331179888315</v>
      </c>
      <c r="E34" s="2">
        <v>17126016.319094192</v>
      </c>
      <c r="F34" s="4">
        <f t="shared" si="2"/>
        <v>2.956333117988831</v>
      </c>
      <c r="G34" s="2">
        <v>5349778.6838140478</v>
      </c>
      <c r="H34" s="4">
        <f t="shared" si="3"/>
        <v>2.9563331179888306</v>
      </c>
      <c r="I34" s="2">
        <v>6082739.2614325769</v>
      </c>
      <c r="J34" s="4">
        <f t="shared" si="4"/>
        <v>2.9563331179888306</v>
      </c>
      <c r="K34" s="2">
        <v>837894.71700360882</v>
      </c>
      <c r="L34" s="4">
        <f t="shared" si="5"/>
        <v>2.956333117988831</v>
      </c>
      <c r="M34" s="2">
        <v>6314905.5763171744</v>
      </c>
      <c r="N34" s="4">
        <f t="shared" si="6"/>
        <v>2.9563331179888306</v>
      </c>
      <c r="O34" s="2">
        <v>4191001.3351960941</v>
      </c>
      <c r="P34" s="4">
        <f t="shared" si="7"/>
        <v>2.9563331179888319</v>
      </c>
      <c r="Q34" s="2">
        <f t="shared" si="8"/>
        <v>174091513.00420877</v>
      </c>
    </row>
    <row r="35" spans="1:17" x14ac:dyDescent="0.25">
      <c r="A35" s="9" t="s">
        <v>38</v>
      </c>
      <c r="B35" s="4">
        <f t="shared" si="0"/>
        <v>0.57612225426649688</v>
      </c>
      <c r="C35" s="1">
        <v>26150426.264598597</v>
      </c>
      <c r="D35" s="4">
        <f t="shared" si="1"/>
        <v>0.5761222542664971</v>
      </c>
      <c r="E35" s="2">
        <v>3337472.0420794734</v>
      </c>
      <c r="F35" s="4">
        <f t="shared" si="2"/>
        <v>0.57612225426649699</v>
      </c>
      <c r="G35" s="2">
        <v>1042550.4948652565</v>
      </c>
      <c r="H35" s="4">
        <f t="shared" si="3"/>
        <v>0.57612225426649699</v>
      </c>
      <c r="I35" s="2">
        <v>1185387.8827416711</v>
      </c>
      <c r="J35" s="4">
        <f t="shared" si="4"/>
        <v>0.57612225426649688</v>
      </c>
      <c r="K35" s="2">
        <v>163286.67099819414</v>
      </c>
      <c r="L35" s="4">
        <f t="shared" si="5"/>
        <v>0.57612225426649699</v>
      </c>
      <c r="M35" s="2">
        <v>1230631.8303476339</v>
      </c>
      <c r="N35" s="4">
        <f t="shared" si="6"/>
        <v>0.57612225426649688</v>
      </c>
      <c r="O35" s="2">
        <v>816731.07884055248</v>
      </c>
      <c r="P35" s="4">
        <f t="shared" si="7"/>
        <v>0.5761222542664971</v>
      </c>
      <c r="Q35" s="2">
        <f t="shared" si="8"/>
        <v>33926486.264471382</v>
      </c>
    </row>
    <row r="36" spans="1:17" x14ac:dyDescent="0.25">
      <c r="A36" s="9" t="s">
        <v>39</v>
      </c>
      <c r="B36" s="4">
        <f t="shared" ref="B36:B54" si="9">+C36/C$55*100</f>
        <v>2.1122988591152385</v>
      </c>
      <c r="C36" s="1">
        <v>95878114.679697067</v>
      </c>
      <c r="D36" s="4">
        <f t="shared" ref="D36:D54" si="10">+E36/E$55*100</f>
        <v>2.112298859115239</v>
      </c>
      <c r="E36" s="2">
        <v>12236531.976687849</v>
      </c>
      <c r="F36" s="4">
        <f t="shared" ref="F36:F54" si="11">+G36/G$55*100</f>
        <v>2.112298859115239</v>
      </c>
      <c r="G36" s="2">
        <v>3822414.7818724024</v>
      </c>
      <c r="H36" s="4">
        <f t="shared" ref="H36:H54" si="12">+I36/I$55*100</f>
        <v>2.1122988591152385</v>
      </c>
      <c r="I36" s="2">
        <v>4346114.8285482368</v>
      </c>
      <c r="J36" s="4">
        <f t="shared" si="4"/>
        <v>2.1122988591152385</v>
      </c>
      <c r="K36" s="2">
        <v>598675.44831667899</v>
      </c>
      <c r="L36" s="4">
        <f t="shared" ref="L36:L54" si="13">+M36/M$55*100</f>
        <v>2.112298859115239</v>
      </c>
      <c r="M36" s="2">
        <v>4511997.5699320436</v>
      </c>
      <c r="N36" s="4">
        <f t="shared" ref="N36:N54" si="14">+O36/O$55*100</f>
        <v>2.1122988591152385</v>
      </c>
      <c r="O36" s="2">
        <v>2994468.8184894179</v>
      </c>
      <c r="P36" s="4">
        <f t="shared" ref="P36:P54" si="15">+Q36/Q$55*100</f>
        <v>2.112298859115239</v>
      </c>
      <c r="Q36" s="2">
        <f t="shared" si="8"/>
        <v>124388318.1035437</v>
      </c>
    </row>
    <row r="37" spans="1:17" x14ac:dyDescent="0.25">
      <c r="A37" s="9" t="s">
        <v>40</v>
      </c>
      <c r="B37" s="4">
        <f t="shared" si="9"/>
        <v>0.42093714272820415</v>
      </c>
      <c r="C37" s="1">
        <v>19106510.174579874</v>
      </c>
      <c r="D37" s="4">
        <f t="shared" si="10"/>
        <v>0.42093714272820421</v>
      </c>
      <c r="E37" s="2">
        <v>2438485.816030202</v>
      </c>
      <c r="F37" s="4">
        <f t="shared" si="11"/>
        <v>0.42093714272820421</v>
      </c>
      <c r="G37" s="2">
        <v>761727.60765366699</v>
      </c>
      <c r="H37" s="4">
        <f t="shared" si="12"/>
        <v>0.42093714272820415</v>
      </c>
      <c r="I37" s="2">
        <v>866090.1131500192</v>
      </c>
      <c r="J37" s="4">
        <f t="shared" si="4"/>
        <v>0.42093714272820415</v>
      </c>
      <c r="K37" s="2">
        <v>119303.54057072429</v>
      </c>
      <c r="L37" s="4">
        <f t="shared" si="13"/>
        <v>0.42093714272820421</v>
      </c>
      <c r="M37" s="2">
        <v>899147.08654405351</v>
      </c>
      <c r="N37" s="4">
        <f t="shared" si="14"/>
        <v>0.42093714272820415</v>
      </c>
      <c r="O37" s="2">
        <v>596735.23138274346</v>
      </c>
      <c r="P37" s="4">
        <f t="shared" si="15"/>
        <v>0.42093714272820415</v>
      </c>
      <c r="Q37" s="2">
        <f t="shared" si="8"/>
        <v>24787999.569911279</v>
      </c>
    </row>
    <row r="38" spans="1:17" x14ac:dyDescent="0.25">
      <c r="A38" s="9" t="s">
        <v>41</v>
      </c>
      <c r="B38" s="4">
        <f t="shared" si="9"/>
        <v>0.36992409352447375</v>
      </c>
      <c r="C38" s="1">
        <v>16791006.87323124</v>
      </c>
      <c r="D38" s="4">
        <f t="shared" si="10"/>
        <v>0.36992409352447375</v>
      </c>
      <c r="E38" s="2">
        <v>2142967.591837598</v>
      </c>
      <c r="F38" s="4">
        <f t="shared" si="11"/>
        <v>0.36992409352447381</v>
      </c>
      <c r="G38" s="2">
        <v>669414.42360621714</v>
      </c>
      <c r="H38" s="4">
        <f t="shared" si="12"/>
        <v>0.3699240935244737</v>
      </c>
      <c r="I38" s="2">
        <v>761129.31717313791</v>
      </c>
      <c r="J38" s="4">
        <f t="shared" si="4"/>
        <v>0.3699240935244737</v>
      </c>
      <c r="K38" s="2">
        <v>104845.23606979952</v>
      </c>
      <c r="L38" s="4">
        <f t="shared" si="13"/>
        <v>0.36992409352447375</v>
      </c>
      <c r="M38" s="2">
        <v>790180.14133703616</v>
      </c>
      <c r="N38" s="4">
        <f t="shared" si="14"/>
        <v>0.3699240935244737</v>
      </c>
      <c r="O38" s="2">
        <v>524417.34676265647</v>
      </c>
      <c r="P38" s="4">
        <f t="shared" si="15"/>
        <v>0.36992409352447381</v>
      </c>
      <c r="Q38" s="2">
        <f t="shared" si="8"/>
        <v>21783960.930017687</v>
      </c>
    </row>
    <row r="39" spans="1:17" x14ac:dyDescent="0.25">
      <c r="A39" s="9" t="s">
        <v>42</v>
      </c>
      <c r="B39" s="4">
        <f t="shared" si="9"/>
        <v>0.45486302321519034</v>
      </c>
      <c r="C39" s="1">
        <v>20646419.854455106</v>
      </c>
      <c r="D39" s="4">
        <f t="shared" si="10"/>
        <v>0.4548630232151904</v>
      </c>
      <c r="E39" s="2">
        <v>2635018.1957286792</v>
      </c>
      <c r="F39" s="4">
        <f t="shared" si="11"/>
        <v>0.4548630232151904</v>
      </c>
      <c r="G39" s="2">
        <v>823119.86117020296</v>
      </c>
      <c r="H39" s="4">
        <f t="shared" si="12"/>
        <v>0.45486302321519034</v>
      </c>
      <c r="I39" s="2">
        <v>935893.57472922269</v>
      </c>
      <c r="J39" s="4">
        <f t="shared" si="4"/>
        <v>0.45486302321519034</v>
      </c>
      <c r="K39" s="2">
        <v>128918.93737995793</v>
      </c>
      <c r="L39" s="4">
        <f t="shared" si="13"/>
        <v>0.4548630232151904</v>
      </c>
      <c r="M39" s="2">
        <v>971614.81034863065</v>
      </c>
      <c r="N39" s="4">
        <f t="shared" si="14"/>
        <v>0.45486302321519034</v>
      </c>
      <c r="O39" s="2">
        <v>644829.74737402273</v>
      </c>
      <c r="P39" s="4">
        <f t="shared" si="15"/>
        <v>0.45486302321519034</v>
      </c>
      <c r="Q39" s="2">
        <f t="shared" si="8"/>
        <v>26785814.98118582</v>
      </c>
    </row>
    <row r="40" spans="1:17" x14ac:dyDescent="0.25">
      <c r="A40" s="9" t="s">
        <v>43</v>
      </c>
      <c r="B40" s="4">
        <f t="shared" si="9"/>
        <v>0.64069428505902315</v>
      </c>
      <c r="C40" s="1">
        <v>29081377.321410678</v>
      </c>
      <c r="D40" s="4">
        <f t="shared" si="10"/>
        <v>0.64069428505902326</v>
      </c>
      <c r="E40" s="2">
        <v>3711537.3483133544</v>
      </c>
      <c r="F40" s="4">
        <f t="shared" si="11"/>
        <v>0.64069428505902337</v>
      </c>
      <c r="G40" s="2">
        <v>1159400.0040773461</v>
      </c>
      <c r="H40" s="4">
        <f t="shared" si="12"/>
        <v>0.64069428505902315</v>
      </c>
      <c r="I40" s="2">
        <v>1318246.6680058073</v>
      </c>
      <c r="J40" s="4">
        <f t="shared" si="4"/>
        <v>0.64069428505902315</v>
      </c>
      <c r="K40" s="2">
        <v>181587.91152418024</v>
      </c>
      <c r="L40" s="4">
        <f t="shared" si="13"/>
        <v>0.64069428505902326</v>
      </c>
      <c r="M40" s="2">
        <v>1368561.5767773085</v>
      </c>
      <c r="N40" s="4">
        <f t="shared" si="14"/>
        <v>0.64069428505902315</v>
      </c>
      <c r="O40" s="2">
        <v>908270.65048797987</v>
      </c>
      <c r="P40" s="4">
        <f t="shared" si="15"/>
        <v>0.64069428505902326</v>
      </c>
      <c r="Q40" s="2">
        <f t="shared" si="8"/>
        <v>37728981.480596654</v>
      </c>
    </row>
    <row r="41" spans="1:17" x14ac:dyDescent="0.25">
      <c r="A41" s="9" t="s">
        <v>44</v>
      </c>
      <c r="B41" s="4">
        <f t="shared" si="9"/>
        <v>1.5031279575577712</v>
      </c>
      <c r="C41" s="1">
        <v>68227596.711077124</v>
      </c>
      <c r="D41" s="4">
        <f t="shared" si="10"/>
        <v>1.5031279575577714</v>
      </c>
      <c r="E41" s="2">
        <v>8707609.3604544755</v>
      </c>
      <c r="F41" s="4">
        <f t="shared" si="11"/>
        <v>1.5031279575577714</v>
      </c>
      <c r="G41" s="2">
        <v>2720059.4741698159</v>
      </c>
      <c r="H41" s="4">
        <f t="shared" si="12"/>
        <v>1.503127957557771</v>
      </c>
      <c r="I41" s="2">
        <v>3092728.41641527</v>
      </c>
      <c r="J41" s="4">
        <f t="shared" si="4"/>
        <v>1.5031279575577712</v>
      </c>
      <c r="K41" s="2">
        <v>426022.00914181268</v>
      </c>
      <c r="L41" s="4">
        <f t="shared" si="13"/>
        <v>1.5031279575577714</v>
      </c>
      <c r="M41" s="2">
        <v>3210771.8387152595</v>
      </c>
      <c r="N41" s="4">
        <f t="shared" si="14"/>
        <v>1.5031279575577714</v>
      </c>
      <c r="O41" s="2">
        <v>2130886.820149947</v>
      </c>
      <c r="P41" s="4">
        <f t="shared" si="15"/>
        <v>1.5031279575577714</v>
      </c>
      <c r="Q41" s="2">
        <f t="shared" si="8"/>
        <v>88515674.630123705</v>
      </c>
    </row>
    <row r="42" spans="1:17" x14ac:dyDescent="0.25">
      <c r="A42" s="9" t="s">
        <v>45</v>
      </c>
      <c r="B42" s="4">
        <f t="shared" si="9"/>
        <v>22.80804770787093</v>
      </c>
      <c r="C42" s="1">
        <v>1035266673.708859</v>
      </c>
      <c r="D42" s="4">
        <f t="shared" si="10"/>
        <v>22.808047707870934</v>
      </c>
      <c r="E42" s="2">
        <v>132126855.01335041</v>
      </c>
      <c r="F42" s="4">
        <f t="shared" si="11"/>
        <v>22.808047707870934</v>
      </c>
      <c r="G42" s="2">
        <v>41273429.812263377</v>
      </c>
      <c r="H42" s="4">
        <f t="shared" si="12"/>
        <v>22.80804770787093</v>
      </c>
      <c r="I42" s="2">
        <v>46928205.223257907</v>
      </c>
      <c r="J42" s="4">
        <f t="shared" si="4"/>
        <v>22.80804770787093</v>
      </c>
      <c r="K42" s="2">
        <v>6464340.0851228172</v>
      </c>
      <c r="L42" s="4">
        <f t="shared" si="13"/>
        <v>22.808047707870934</v>
      </c>
      <c r="M42" s="2">
        <v>48719363.450261369</v>
      </c>
      <c r="N42" s="4">
        <f t="shared" si="14"/>
        <v>22.80804770787093</v>
      </c>
      <c r="O42" s="2">
        <v>32333486.98604418</v>
      </c>
      <c r="P42" s="4">
        <f t="shared" si="15"/>
        <v>22.808047707870937</v>
      </c>
      <c r="Q42" s="2">
        <f t="shared" si="8"/>
        <v>1343112354.2791593</v>
      </c>
    </row>
    <row r="43" spans="1:17" x14ac:dyDescent="0.25">
      <c r="A43" s="9" t="s">
        <v>46</v>
      </c>
      <c r="B43" s="4">
        <f t="shared" si="9"/>
        <v>0.16065812181352274</v>
      </c>
      <c r="C43" s="1">
        <v>7292338.2792118974</v>
      </c>
      <c r="D43" s="4">
        <f t="shared" si="10"/>
        <v>0.16065812181352274</v>
      </c>
      <c r="E43" s="2">
        <v>930691.33489435399</v>
      </c>
      <c r="F43" s="4">
        <f t="shared" si="11"/>
        <v>0.16065812181352276</v>
      </c>
      <c r="G43" s="2">
        <v>290726.84340940765</v>
      </c>
      <c r="H43" s="4">
        <f t="shared" si="12"/>
        <v>0.16065812181352274</v>
      </c>
      <c r="I43" s="2">
        <v>330558.64350223885</v>
      </c>
      <c r="J43" s="4">
        <f t="shared" si="4"/>
        <v>0.16065812181352274</v>
      </c>
      <c r="K43" s="2">
        <v>45534.310965216988</v>
      </c>
      <c r="L43" s="4">
        <f t="shared" si="13"/>
        <v>0.16065812181352274</v>
      </c>
      <c r="M43" s="2">
        <v>343175.42334709642</v>
      </c>
      <c r="N43" s="4">
        <f t="shared" si="14"/>
        <v>0.16065812181352274</v>
      </c>
      <c r="O43" s="2">
        <v>227754.57844501079</v>
      </c>
      <c r="P43" s="4">
        <f t="shared" si="15"/>
        <v>0.16065812181352274</v>
      </c>
      <c r="Q43" s="2">
        <f t="shared" si="8"/>
        <v>9460779.4137752224</v>
      </c>
    </row>
    <row r="44" spans="1:17" x14ac:dyDescent="0.25">
      <c r="A44" s="9" t="s">
        <v>47</v>
      </c>
      <c r="B44" s="4">
        <f t="shared" si="9"/>
        <v>0.42486420621356158</v>
      </c>
      <c r="C44" s="1">
        <v>19284761.202638119</v>
      </c>
      <c r="D44" s="4">
        <f t="shared" si="10"/>
        <v>0.42486420621356163</v>
      </c>
      <c r="E44" s="2">
        <v>2461235.2663296671</v>
      </c>
      <c r="F44" s="4">
        <f t="shared" si="11"/>
        <v>0.42486420621356163</v>
      </c>
      <c r="G44" s="2">
        <v>768834.0194433647</v>
      </c>
      <c r="H44" s="4">
        <f t="shared" si="12"/>
        <v>0.42486420621356158</v>
      </c>
      <c r="I44" s="2">
        <v>874170.15768193314</v>
      </c>
      <c r="J44" s="4">
        <f t="shared" si="4"/>
        <v>0.42486420621356158</v>
      </c>
      <c r="K44" s="2">
        <v>120416.56322967188</v>
      </c>
      <c r="L44" s="4">
        <f t="shared" si="13"/>
        <v>0.42486420621356158</v>
      </c>
      <c r="M44" s="2">
        <v>907535.53064439411</v>
      </c>
      <c r="N44" s="4">
        <f t="shared" si="14"/>
        <v>0.42486420621356158</v>
      </c>
      <c r="O44" s="2">
        <v>602302.37407393288</v>
      </c>
      <c r="P44" s="4">
        <f t="shared" si="15"/>
        <v>0.42486420621356163</v>
      </c>
      <c r="Q44" s="2">
        <f t="shared" si="8"/>
        <v>25019255.114041086</v>
      </c>
    </row>
    <row r="45" spans="1:17" x14ac:dyDescent="0.25">
      <c r="A45" s="9" t="s">
        <v>48</v>
      </c>
      <c r="B45" s="4">
        <f t="shared" si="9"/>
        <v>0.34075099313024282</v>
      </c>
      <c r="C45" s="1">
        <v>15466827.838105513</v>
      </c>
      <c r="D45" s="4">
        <f t="shared" si="10"/>
        <v>0.34075099313024287</v>
      </c>
      <c r="E45" s="2">
        <v>1973968.0327587964</v>
      </c>
      <c r="F45" s="4">
        <f t="shared" si="11"/>
        <v>0.34075099313024282</v>
      </c>
      <c r="G45" s="2">
        <v>616622.79816990742</v>
      </c>
      <c r="H45" s="4">
        <f t="shared" si="12"/>
        <v>0.34075099313024282</v>
      </c>
      <c r="I45" s="2">
        <v>701104.83547114965</v>
      </c>
      <c r="J45" s="4">
        <f t="shared" si="4"/>
        <v>0.34075099313024282</v>
      </c>
      <c r="K45" s="2">
        <v>96576.889532596353</v>
      </c>
      <c r="L45" s="4">
        <f t="shared" si="13"/>
        <v>0.34075099313024282</v>
      </c>
      <c r="M45" s="2">
        <v>727864.64203250699</v>
      </c>
      <c r="N45" s="4">
        <f t="shared" si="14"/>
        <v>0.34075099313024282</v>
      </c>
      <c r="O45" s="2">
        <v>483060.53823520371</v>
      </c>
      <c r="P45" s="4">
        <f t="shared" si="15"/>
        <v>0.34075099313024282</v>
      </c>
      <c r="Q45" s="2">
        <f t="shared" si="8"/>
        <v>20066025.574305672</v>
      </c>
    </row>
    <row r="46" spans="1:17" x14ac:dyDescent="0.25">
      <c r="A46" s="9" t="s">
        <v>49</v>
      </c>
      <c r="B46" s="4">
        <f t="shared" si="9"/>
        <v>0.3685799776236065</v>
      </c>
      <c r="C46" s="1">
        <v>16729996.899225889</v>
      </c>
      <c r="D46" s="4">
        <f t="shared" si="10"/>
        <v>0.36857997762360656</v>
      </c>
      <c r="E46" s="2">
        <v>2135181.1381687145</v>
      </c>
      <c r="F46" s="4">
        <f t="shared" si="11"/>
        <v>0.36857997762360661</v>
      </c>
      <c r="G46" s="2">
        <v>666982.11225697154</v>
      </c>
      <c r="H46" s="4">
        <f t="shared" si="12"/>
        <v>0.3685799776236065</v>
      </c>
      <c r="I46" s="2">
        <v>758363.76057453558</v>
      </c>
      <c r="J46" s="4">
        <f t="shared" si="4"/>
        <v>0.3685799776236065</v>
      </c>
      <c r="K46" s="2">
        <v>104464.28183784093</v>
      </c>
      <c r="L46" s="4">
        <f t="shared" si="13"/>
        <v>0.36857997762360661</v>
      </c>
      <c r="M46" s="2">
        <v>787309.02882743604</v>
      </c>
      <c r="N46" s="4">
        <f t="shared" si="14"/>
        <v>0.3685799776236065</v>
      </c>
      <c r="O46" s="2">
        <v>522511.88100140123</v>
      </c>
      <c r="P46" s="4">
        <f t="shared" si="15"/>
        <v>0.3685799776236065</v>
      </c>
      <c r="Q46" s="2">
        <f t="shared" si="8"/>
        <v>21704809.101892784</v>
      </c>
    </row>
    <row r="47" spans="1:17" x14ac:dyDescent="0.25">
      <c r="A47" s="9" t="s">
        <v>50</v>
      </c>
      <c r="B47" s="4">
        <f t="shared" si="9"/>
        <v>1.0986044000768831</v>
      </c>
      <c r="C47" s="1">
        <v>49866105.92703288</v>
      </c>
      <c r="D47" s="4">
        <f t="shared" si="10"/>
        <v>1.0986044000768831</v>
      </c>
      <c r="E47" s="2">
        <v>6364207.3247634824</v>
      </c>
      <c r="F47" s="4">
        <f t="shared" si="11"/>
        <v>1.0986044000768831</v>
      </c>
      <c r="G47" s="2">
        <v>1988033.880794158</v>
      </c>
      <c r="H47" s="4">
        <f t="shared" si="12"/>
        <v>1.0986044000768831</v>
      </c>
      <c r="I47" s="2">
        <v>2260409.7205650168</v>
      </c>
      <c r="J47" s="4">
        <f t="shared" si="4"/>
        <v>1.0986044000768831</v>
      </c>
      <c r="K47" s="2">
        <v>311370.46677864168</v>
      </c>
      <c r="L47" s="4">
        <f t="shared" si="13"/>
        <v>1.0986044000768831</v>
      </c>
      <c r="M47" s="2">
        <v>2346685.1587184039</v>
      </c>
      <c r="N47" s="4">
        <f t="shared" si="14"/>
        <v>1.0986044000768831</v>
      </c>
      <c r="O47" s="2">
        <v>1557420.0618862449</v>
      </c>
      <c r="P47" s="4">
        <f t="shared" si="15"/>
        <v>1.0986044000768833</v>
      </c>
      <c r="Q47" s="2">
        <f t="shared" si="8"/>
        <v>64694232.540538833</v>
      </c>
    </row>
    <row r="48" spans="1:17" x14ac:dyDescent="0.25">
      <c r="A48" s="9" t="s">
        <v>51</v>
      </c>
      <c r="B48" s="4">
        <f t="shared" si="9"/>
        <v>0.94540668233875447</v>
      </c>
      <c r="C48" s="1">
        <v>42912398.459654652</v>
      </c>
      <c r="D48" s="4">
        <f t="shared" si="10"/>
        <v>0.94540668233875458</v>
      </c>
      <c r="E48" s="2">
        <v>5476734.0565899573</v>
      </c>
      <c r="F48" s="4">
        <f t="shared" si="11"/>
        <v>0.94540668233875458</v>
      </c>
      <c r="G48" s="2">
        <v>1710807.3802427077</v>
      </c>
      <c r="H48" s="4">
        <f t="shared" si="12"/>
        <v>0.94540668233875447</v>
      </c>
      <c r="I48" s="2">
        <v>1945201.0700995652</v>
      </c>
      <c r="J48" s="4">
        <f t="shared" si="4"/>
        <v>0.94540668233875447</v>
      </c>
      <c r="K48" s="2">
        <v>267950.61075202696</v>
      </c>
      <c r="L48" s="4">
        <f t="shared" si="13"/>
        <v>0.94540668233875458</v>
      </c>
      <c r="M48" s="2">
        <v>2019445.6077568035</v>
      </c>
      <c r="N48" s="4">
        <f t="shared" si="14"/>
        <v>0.94540668233875447</v>
      </c>
      <c r="O48" s="2">
        <v>1340241.6134621806</v>
      </c>
      <c r="P48" s="4">
        <f t="shared" si="15"/>
        <v>0.94540668233875447</v>
      </c>
      <c r="Q48" s="2">
        <f t="shared" si="8"/>
        <v>55672778.798557878</v>
      </c>
    </row>
    <row r="49" spans="1:17" x14ac:dyDescent="0.25">
      <c r="A49" s="9" t="s">
        <v>52</v>
      </c>
      <c r="B49" s="4">
        <f t="shared" si="9"/>
        <v>7.9360795434145883</v>
      </c>
      <c r="C49" s="1">
        <v>360221917.12464982</v>
      </c>
      <c r="D49" s="4">
        <f t="shared" si="10"/>
        <v>7.9360795434145901</v>
      </c>
      <c r="E49" s="2">
        <v>45973651.258424021</v>
      </c>
      <c r="F49" s="4">
        <f t="shared" si="11"/>
        <v>7.9360795434145901</v>
      </c>
      <c r="G49" s="2">
        <v>14361124.907092588</v>
      </c>
      <c r="H49" s="4">
        <f t="shared" si="12"/>
        <v>7.9360795434145883</v>
      </c>
      <c r="I49" s="2">
        <v>16328708.807152161</v>
      </c>
      <c r="J49" s="4">
        <f t="shared" si="4"/>
        <v>7.9360795434145883</v>
      </c>
      <c r="K49" s="2">
        <v>2249272.615012737</v>
      </c>
      <c r="L49" s="4">
        <f t="shared" si="13"/>
        <v>7.9360795434145901</v>
      </c>
      <c r="M49" s="2">
        <v>16951943.831315827</v>
      </c>
      <c r="N49" s="4">
        <f t="shared" si="14"/>
        <v>7.9360795434145883</v>
      </c>
      <c r="O49" s="2">
        <v>11250464.218761496</v>
      </c>
      <c r="P49" s="4">
        <f t="shared" si="15"/>
        <v>7.9360795434145901</v>
      </c>
      <c r="Q49" s="2">
        <f t="shared" si="8"/>
        <v>467337082.76240867</v>
      </c>
    </row>
    <row r="50" spans="1:17" x14ac:dyDescent="0.25">
      <c r="A50" s="9" t="s">
        <v>53</v>
      </c>
      <c r="B50" s="4">
        <f t="shared" si="9"/>
        <v>9.5942500101027761</v>
      </c>
      <c r="C50" s="1">
        <v>435486957.14375412</v>
      </c>
      <c r="D50" s="4">
        <f t="shared" si="10"/>
        <v>9.5942500101027761</v>
      </c>
      <c r="E50" s="2">
        <v>55579420.750212803</v>
      </c>
      <c r="F50" s="4">
        <f t="shared" si="11"/>
        <v>9.5942500101027761</v>
      </c>
      <c r="G50" s="2">
        <v>17361749.215239979</v>
      </c>
      <c r="H50" s="4">
        <f t="shared" si="12"/>
        <v>9.5942500101027761</v>
      </c>
      <c r="I50" s="2">
        <v>19740441.584659249</v>
      </c>
      <c r="J50" s="4">
        <f t="shared" si="4"/>
        <v>9.5942500101027761</v>
      </c>
      <c r="K50" s="2">
        <v>2719237.3376873657</v>
      </c>
      <c r="L50" s="4">
        <f t="shared" si="13"/>
        <v>9.5942500101027761</v>
      </c>
      <c r="M50" s="2">
        <v>20493895.806503639</v>
      </c>
      <c r="N50" s="4">
        <f t="shared" si="14"/>
        <v>9.5942500101027761</v>
      </c>
      <c r="O50" s="2">
        <v>13601144.728203051</v>
      </c>
      <c r="P50" s="4">
        <f t="shared" si="15"/>
        <v>9.5942500101027761</v>
      </c>
      <c r="Q50" s="2">
        <f t="shared" si="8"/>
        <v>564982846.56626022</v>
      </c>
    </row>
    <row r="51" spans="1:17" x14ac:dyDescent="0.25">
      <c r="A51" s="9" t="s">
        <v>54</v>
      </c>
      <c r="B51" s="4">
        <f t="shared" si="9"/>
        <v>4.2846140232616481</v>
      </c>
      <c r="C51" s="1">
        <v>194480394.14867046</v>
      </c>
      <c r="D51" s="4">
        <f t="shared" si="10"/>
        <v>4.284614023261649</v>
      </c>
      <c r="E51" s="2">
        <v>24820737.973303057</v>
      </c>
      <c r="F51" s="4">
        <f t="shared" si="11"/>
        <v>4.284614023261649</v>
      </c>
      <c r="G51" s="2">
        <v>7753435.0342796892</v>
      </c>
      <c r="H51" s="4">
        <f t="shared" si="12"/>
        <v>4.2846140232616481</v>
      </c>
      <c r="I51" s="2">
        <v>8815714.9073606804</v>
      </c>
      <c r="J51" s="4">
        <f t="shared" si="4"/>
        <v>4.2846140232616481</v>
      </c>
      <c r="K51" s="2">
        <v>1214360.9367447731</v>
      </c>
      <c r="L51" s="4">
        <f t="shared" si="13"/>
        <v>4.284614023261649</v>
      </c>
      <c r="M51" s="2">
        <v>9152193.5817125905</v>
      </c>
      <c r="N51" s="4">
        <f t="shared" si="14"/>
        <v>4.2846140232616481</v>
      </c>
      <c r="O51" s="2">
        <v>6074018.8522818955</v>
      </c>
      <c r="P51" s="4">
        <f t="shared" si="15"/>
        <v>4.284614023261649</v>
      </c>
      <c r="Q51" s="2">
        <f t="shared" si="8"/>
        <v>252310855.43435317</v>
      </c>
    </row>
    <row r="52" spans="1:17" x14ac:dyDescent="0.25">
      <c r="A52" s="9" t="s">
        <v>55</v>
      </c>
      <c r="B52" s="4">
        <f t="shared" si="9"/>
        <v>1.0092131667138868</v>
      </c>
      <c r="C52" s="1">
        <v>45808601.049467005</v>
      </c>
      <c r="D52" s="4">
        <f t="shared" si="10"/>
        <v>1.0092131667138868</v>
      </c>
      <c r="E52" s="2">
        <v>5846364.5579780871</v>
      </c>
      <c r="F52" s="4">
        <f t="shared" si="11"/>
        <v>1.0092131667138868</v>
      </c>
      <c r="G52" s="2">
        <v>1826271.5571049603</v>
      </c>
      <c r="H52" s="4">
        <f t="shared" si="12"/>
        <v>1.0092131667138868</v>
      </c>
      <c r="I52" s="2">
        <v>2076484.7218913618</v>
      </c>
      <c r="J52" s="4">
        <f t="shared" si="4"/>
        <v>1.0092131667138868</v>
      </c>
      <c r="K52" s="2">
        <v>286034.87731968198</v>
      </c>
      <c r="L52" s="4">
        <f t="shared" si="13"/>
        <v>1.0092131667138868</v>
      </c>
      <c r="M52" s="2">
        <v>2155740.1009361879</v>
      </c>
      <c r="N52" s="4">
        <f t="shared" si="14"/>
        <v>1.0092131667138868</v>
      </c>
      <c r="O52" s="2">
        <v>1430695.9197049991</v>
      </c>
      <c r="P52" s="4">
        <f t="shared" si="15"/>
        <v>1.0092131667138868</v>
      </c>
      <c r="Q52" s="2">
        <f t="shared" si="8"/>
        <v>59430192.784402274</v>
      </c>
    </row>
    <row r="53" spans="1:17" x14ac:dyDescent="0.25">
      <c r="A53" s="9" t="s">
        <v>56</v>
      </c>
      <c r="B53" s="4">
        <f t="shared" si="9"/>
        <v>0.28526342905755731</v>
      </c>
      <c r="C53" s="1">
        <v>12948224.465055196</v>
      </c>
      <c r="D53" s="4">
        <f t="shared" si="10"/>
        <v>0.28526342905755736</v>
      </c>
      <c r="E53" s="2">
        <v>1652528.9763705689</v>
      </c>
      <c r="F53" s="4">
        <f t="shared" si="11"/>
        <v>0.28526342905755736</v>
      </c>
      <c r="G53" s="2">
        <v>516212.53462871327</v>
      </c>
      <c r="H53" s="4">
        <f t="shared" si="12"/>
        <v>0.28526342905755731</v>
      </c>
      <c r="I53" s="2">
        <v>586937.5982094066</v>
      </c>
      <c r="J53" s="4">
        <f t="shared" si="4"/>
        <v>0.28526342905755731</v>
      </c>
      <c r="K53" s="2">
        <v>80850.401704482108</v>
      </c>
      <c r="L53" s="4">
        <f t="shared" si="13"/>
        <v>0.28526342905755736</v>
      </c>
      <c r="M53" s="2">
        <v>609339.86360116722</v>
      </c>
      <c r="N53" s="4">
        <f t="shared" si="14"/>
        <v>0.28526342905755731</v>
      </c>
      <c r="O53" s="2">
        <v>404399.4246751715</v>
      </c>
      <c r="P53" s="4">
        <f t="shared" si="15"/>
        <v>0.28526342905755736</v>
      </c>
      <c r="Q53" s="2">
        <f t="shared" si="8"/>
        <v>16798493.264244705</v>
      </c>
    </row>
    <row r="54" spans="1:17" ht="15.75" thickBot="1" x14ac:dyDescent="0.3">
      <c r="A54" s="10" t="s">
        <v>57</v>
      </c>
      <c r="B54" s="11">
        <f t="shared" si="9"/>
        <v>0.39301058706109104</v>
      </c>
      <c r="C54" s="3">
        <v>17838912.317720767</v>
      </c>
      <c r="D54" s="11">
        <f t="shared" si="10"/>
        <v>0.3930105870610911</v>
      </c>
      <c r="E54" s="12">
        <v>2276707.4815181443</v>
      </c>
      <c r="F54" s="11">
        <f t="shared" si="11"/>
        <v>0.39301058706109104</v>
      </c>
      <c r="G54" s="12">
        <v>711191.72882756754</v>
      </c>
      <c r="H54" s="11">
        <f t="shared" si="12"/>
        <v>0.39301058706109104</v>
      </c>
      <c r="I54" s="12">
        <v>808630.43258854968</v>
      </c>
      <c r="J54" s="11">
        <f t="shared" si="4"/>
        <v>0.39301058706109104</v>
      </c>
      <c r="K54" s="12">
        <v>111388.49428747602</v>
      </c>
      <c r="L54" s="11">
        <f t="shared" si="13"/>
        <v>0.3930105870610911</v>
      </c>
      <c r="M54" s="12">
        <v>839494.28184606449</v>
      </c>
      <c r="N54" s="11">
        <f t="shared" si="14"/>
        <v>0.39301058706109104</v>
      </c>
      <c r="O54" s="12">
        <v>557145.56830447691</v>
      </c>
      <c r="P54" s="11">
        <f t="shared" si="15"/>
        <v>0.39301058706109104</v>
      </c>
      <c r="Q54" s="12">
        <f t="shared" si="8"/>
        <v>23143470.305093046</v>
      </c>
    </row>
    <row r="55" spans="1:17" ht="15.75" thickBot="1" x14ac:dyDescent="0.3">
      <c r="A55" s="13" t="s">
        <v>6</v>
      </c>
      <c r="B55" s="14">
        <f t="shared" ref="B55:P55" si="16">SUM(B4:B54)</f>
        <v>99.999999999999972</v>
      </c>
      <c r="C55" s="15">
        <f t="shared" si="16"/>
        <v>4539041162</v>
      </c>
      <c r="D55" s="14">
        <f t="shared" si="16"/>
        <v>100</v>
      </c>
      <c r="E55" s="15">
        <f t="shared" si="16"/>
        <v>579299274.99999988</v>
      </c>
      <c r="F55" s="14">
        <f t="shared" si="16"/>
        <v>100</v>
      </c>
      <c r="G55" s="15">
        <f t="shared" si="16"/>
        <v>180959941.59999999</v>
      </c>
      <c r="H55" s="14">
        <f t="shared" si="16"/>
        <v>99.999999999999972</v>
      </c>
      <c r="I55" s="15">
        <f t="shared" si="16"/>
        <v>205752837</v>
      </c>
      <c r="J55" s="14">
        <f t="shared" ref="J55:K55" si="17">SUM(J4:J54)</f>
        <v>99.999999999999972</v>
      </c>
      <c r="K55" s="15">
        <f t="shared" si="17"/>
        <v>28342364.800000001</v>
      </c>
      <c r="L55" s="14">
        <f t="shared" si="16"/>
        <v>100</v>
      </c>
      <c r="M55" s="15">
        <f t="shared" si="16"/>
        <v>213606022.19999999</v>
      </c>
      <c r="N55" s="14">
        <f t="shared" si="16"/>
        <v>99.999999999999972</v>
      </c>
      <c r="O55" s="15">
        <f t="shared" si="16"/>
        <v>141763501.20000002</v>
      </c>
      <c r="P55" s="14">
        <f t="shared" si="16"/>
        <v>100</v>
      </c>
      <c r="Q55" s="16">
        <f>SUM(Q4:Q54)</f>
        <v>5888765103.7999992</v>
      </c>
    </row>
    <row r="57" spans="1:17" x14ac:dyDescent="0.25">
      <c r="A57" s="17"/>
    </row>
  </sheetData>
  <mergeCells count="10">
    <mergeCell ref="N2:O2"/>
    <mergeCell ref="P2:Q2"/>
    <mergeCell ref="A1:Q1"/>
    <mergeCell ref="A2:A3"/>
    <mergeCell ref="B2:C2"/>
    <mergeCell ref="D2:E2"/>
    <mergeCell ref="F2:G2"/>
    <mergeCell ref="H2:I2"/>
    <mergeCell ref="L2:M2"/>
    <mergeCell ref="J2:K2"/>
  </mergeCells>
  <printOptions horizontalCentered="1"/>
  <pageMargins left="0.78740157480314965" right="0.39370078740157483" top="0.15748031496062992" bottom="0.18" header="0.15748031496062992" footer="0.15748031496062992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homero.moreno</dc:creator>
  <cp:lastModifiedBy>César Gabriel Rivera Cantú</cp:lastModifiedBy>
  <cp:lastPrinted>2015-02-10T16:23:25Z</cp:lastPrinted>
  <dcterms:created xsi:type="dcterms:W3CDTF">2014-08-19T15:11:37Z</dcterms:created>
  <dcterms:modified xsi:type="dcterms:W3CDTF">2016-02-17T15:59:05Z</dcterms:modified>
</cp:coreProperties>
</file>