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lma\2023\Informacion CONAC\Anuales\"/>
    </mc:Choice>
  </mc:AlternateContent>
  <bookViews>
    <workbookView xWindow="-120" yWindow="-120" windowWidth="29040" windowHeight="15720"/>
  </bookViews>
  <sheets>
    <sheet name="CONAC Calendario Ingresos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'CONAC Calendario Ingresos 2023'!$C$1:$P$75</definedName>
    <definedName name="_xlnm.Database">#REF!</definedName>
    <definedName name="conv">'[1]MODIF.MATRIZ CONVERSION(14 DIG)'!$A$1:$IV$65536</definedName>
    <definedName name="CUENTAS">[2]MI!$A$1:$IV$65536</definedName>
    <definedName name="HTML_CodePage" hidden="1">1252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s">'[3](INFORMATICA)'!$A$1:$IV$65536</definedName>
    <definedName name="NO">[4]total!$A$1:$IV$65536</definedName>
    <definedName name="ppp">[5]origen!$A$1:$IV$65536</definedName>
    <definedName name="SALDOS1">[6]CALCUDI!$B$1:$G$102</definedName>
    <definedName name="sept">[7]origen!$A$1:$IV$65536</definedName>
    <definedName name="Speuas1">[8]speuas!$B$3:$H$11,[8]speuas!$I$13:$O$42</definedName>
    <definedName name="_xlnm.Print_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O72" i="1"/>
  <c r="L72" i="1"/>
  <c r="I72" i="1"/>
  <c r="H72" i="1"/>
  <c r="G72" i="1"/>
  <c r="I64" i="1"/>
  <c r="P64" i="1"/>
  <c r="O64" i="1"/>
  <c r="N64" i="1"/>
  <c r="M64" i="1"/>
  <c r="H64" i="1"/>
  <c r="G64" i="1"/>
  <c r="F64" i="1"/>
  <c r="E64" i="1"/>
  <c r="J64" i="1"/>
  <c r="P58" i="1"/>
  <c r="O58" i="1"/>
  <c r="N58" i="1"/>
  <c r="M58" i="1"/>
  <c r="I58" i="1"/>
  <c r="E58" i="1"/>
  <c r="D53" i="1"/>
  <c r="F48" i="1"/>
  <c r="D50" i="1"/>
  <c r="M48" i="1"/>
  <c r="L48" i="1"/>
  <c r="E43" i="1"/>
  <c r="P43" i="1"/>
  <c r="F43" i="1"/>
  <c r="N43" i="1"/>
  <c r="M43" i="1"/>
  <c r="L43" i="1"/>
  <c r="K43" i="1"/>
  <c r="J43" i="1"/>
  <c r="P39" i="1"/>
  <c r="D40" i="1"/>
  <c r="I39" i="1"/>
  <c r="D35" i="1"/>
  <c r="D34" i="1"/>
  <c r="L32" i="1"/>
  <c r="L29" i="1"/>
  <c r="N29" i="1"/>
  <c r="M29" i="1"/>
  <c r="F29" i="1"/>
  <c r="E29" i="1"/>
  <c r="P23" i="1"/>
  <c r="D18" i="1"/>
  <c r="D16" i="1"/>
  <c r="D55" i="1" l="1"/>
  <c r="D60" i="1"/>
  <c r="D70" i="1"/>
  <c r="E13" i="1"/>
  <c r="K48" i="1"/>
  <c r="D41" i="1"/>
  <c r="D19" i="1"/>
  <c r="D24" i="1"/>
  <c r="H29" i="1"/>
  <c r="P32" i="1"/>
  <c r="F39" i="1"/>
  <c r="F12" i="1" s="1"/>
  <c r="J39" i="1"/>
  <c r="N48" i="1"/>
  <c r="I13" i="1"/>
  <c r="J13" i="1"/>
  <c r="F23" i="1"/>
  <c r="I29" i="1"/>
  <c r="G39" i="1"/>
  <c r="O48" i="1"/>
  <c r="G23" i="1"/>
  <c r="D28" i="1"/>
  <c r="J29" i="1"/>
  <c r="E32" i="1"/>
  <c r="H39" i="1"/>
  <c r="F58" i="1"/>
  <c r="D58" i="1" s="1"/>
  <c r="D66" i="1"/>
  <c r="M72" i="1"/>
  <c r="D54" i="1"/>
  <c r="G58" i="1"/>
  <c r="N72" i="1"/>
  <c r="H58" i="1"/>
  <c r="D63" i="1"/>
  <c r="D69" i="1"/>
  <c r="D65" i="1"/>
  <c r="D74" i="1"/>
  <c r="D57" i="1"/>
  <c r="J72" i="1"/>
  <c r="J48" i="1"/>
  <c r="F13" i="1"/>
  <c r="D31" i="1"/>
  <c r="G13" i="1"/>
  <c r="G12" i="1" s="1"/>
  <c r="D30" i="1"/>
  <c r="H23" i="1"/>
  <c r="D14" i="1"/>
  <c r="M13" i="1"/>
  <c r="N13" i="1"/>
  <c r="K23" i="1"/>
  <c r="F32" i="1"/>
  <c r="M32" i="1"/>
  <c r="L39" i="1"/>
  <c r="H48" i="1"/>
  <c r="O13" i="1"/>
  <c r="O12" i="1" s="1"/>
  <c r="L23" i="1"/>
  <c r="O29" i="1"/>
  <c r="G32" i="1"/>
  <c r="M39" i="1"/>
  <c r="E48" i="1"/>
  <c r="M23" i="1"/>
  <c r="M12" i="1" s="1"/>
  <c r="P29" i="1"/>
  <c r="H32" i="1"/>
  <c r="N39" i="1"/>
  <c r="D15" i="1"/>
  <c r="N23" i="1"/>
  <c r="I32" i="1"/>
  <c r="O39" i="1"/>
  <c r="H43" i="1"/>
  <c r="D68" i="1"/>
  <c r="D26" i="1"/>
  <c r="O32" i="1"/>
  <c r="N32" i="1"/>
  <c r="N12" i="1" s="1"/>
  <c r="D42" i="1"/>
  <c r="H13" i="1"/>
  <c r="H12" i="1" s="1"/>
  <c r="D38" i="1"/>
  <c r="D47" i="1"/>
  <c r="P13" i="1"/>
  <c r="D22" i="1"/>
  <c r="O23" i="1"/>
  <c r="J32" i="1"/>
  <c r="I43" i="1"/>
  <c r="J58" i="1"/>
  <c r="E72" i="1"/>
  <c r="K32" i="1"/>
  <c r="I48" i="1"/>
  <c r="D52" i="1"/>
  <c r="D56" i="1"/>
  <c r="K58" i="1"/>
  <c r="D62" i="1"/>
  <c r="K64" i="1"/>
  <c r="F72" i="1"/>
  <c r="D72" i="1" s="1"/>
  <c r="L58" i="1"/>
  <c r="L64" i="1"/>
  <c r="D71" i="1"/>
  <c r="K39" i="1"/>
  <c r="D61" i="1"/>
  <c r="D67" i="1"/>
  <c r="D17" i="1"/>
  <c r="G43" i="1"/>
  <c r="D51" i="1"/>
  <c r="P72" i="1"/>
  <c r="G48" i="1"/>
  <c r="D48" i="1" s="1"/>
  <c r="D49" i="1"/>
  <c r="D21" i="1"/>
  <c r="D27" i="1"/>
  <c r="D20" i="1"/>
  <c r="D25" i="1"/>
  <c r="P48" i="1"/>
  <c r="I23" i="1"/>
  <c r="O43" i="1"/>
  <c r="K13" i="1"/>
  <c r="J23" i="1"/>
  <c r="K29" i="1"/>
  <c r="D36" i="1"/>
  <c r="E39" i="1"/>
  <c r="K72" i="1"/>
  <c r="D43" i="1"/>
  <c r="I12" i="1"/>
  <c r="D64" i="1"/>
  <c r="D59" i="1"/>
  <c r="D44" i="1"/>
  <c r="L13" i="1"/>
  <c r="E23" i="1"/>
  <c r="G29" i="1"/>
  <c r="D33" i="1"/>
  <c r="D73" i="1"/>
  <c r="D29" i="1" l="1"/>
  <c r="D39" i="1"/>
  <c r="D23" i="1"/>
  <c r="J12" i="1"/>
  <c r="D32" i="1"/>
  <c r="L12" i="1"/>
  <c r="K12" i="1"/>
  <c r="P12" i="1"/>
  <c r="D13" i="1"/>
  <c r="E12" i="1"/>
  <c r="D12" i="1" s="1"/>
</calcChain>
</file>

<file path=xl/sharedStrings.xml><?xml version="1.0" encoding="utf-8"?>
<sst xmlns="http://schemas.openxmlformats.org/spreadsheetml/2006/main" count="78" uniqueCount="76">
  <si>
    <t>Gobierno del Estado de Nuevo León / Calendario de Ingresos del Ejercicio Fiscal 2023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</si>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</sst>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;[Red]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B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5" fillId="0" borderId="2" xfId="1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164" fontId="8" fillId="2" borderId="2" xfId="2" applyNumberFormat="1" applyFont="1" applyFill="1" applyBorder="1" applyAlignment="1">
      <alignment horizontal="left" vertical="top"/>
    </xf>
    <xf numFmtId="165" fontId="9" fillId="2" borderId="2" xfId="1" applyNumberFormat="1" applyFont="1" applyFill="1" applyBorder="1" applyAlignment="1">
      <alignment horizontal="right" vertical="top"/>
    </xf>
    <xf numFmtId="0" fontId="10" fillId="0" borderId="2" xfId="0" applyFont="1" applyBorder="1" applyAlignment="1">
      <alignment horizontal="left" vertical="top" wrapText="1" indent="1"/>
    </xf>
    <xf numFmtId="165" fontId="7" fillId="0" borderId="2" xfId="1" applyNumberFormat="1" applyFont="1" applyBorder="1" applyAlignment="1">
      <alignment horizontal="right" vertical="top"/>
    </xf>
    <xf numFmtId="165" fontId="8" fillId="0" borderId="2" xfId="1" applyNumberFormat="1" applyFont="1" applyBorder="1" applyAlignment="1">
      <alignment horizontal="right" vertical="top"/>
    </xf>
    <xf numFmtId="165" fontId="8" fillId="2" borderId="2" xfId="1" applyNumberFormat="1" applyFont="1" applyFill="1" applyBorder="1" applyAlignment="1">
      <alignment horizontal="right" vertical="top"/>
    </xf>
    <xf numFmtId="165" fontId="8" fillId="0" borderId="2" xfId="1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horizontal="left" vertical="top" wrapText="1" indent="1"/>
    </xf>
    <xf numFmtId="164" fontId="8" fillId="2" borderId="2" xfId="2" applyNumberFormat="1" applyFont="1" applyFill="1" applyBorder="1" applyAlignment="1">
      <alignment horizontal="left" vertical="top" wrapText="1"/>
    </xf>
    <xf numFmtId="166" fontId="2" fillId="0" borderId="0" xfId="0" applyNumberFormat="1" applyFo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/>
    <xf numFmtId="0" fontId="3" fillId="3" borderId="0" xfId="0" applyFont="1" applyFill="1" applyAlignment="1">
      <alignment horizont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476250</xdr:colOff>
      <xdr:row>0</xdr:row>
      <xdr:rowOff>38100</xdr:rowOff>
    </xdr:from>
    <xdr:ext cx="728135" cy="1049643"/>
    <xdr:pic>
      <xdr:nvPicPr>
        <xdr:cNvPr id="2" name="Imagen 1">
          <a:extLst>
            <a:ext uri="{FF2B5EF4-FFF2-40B4-BE49-F238E27FC236}">
              <a16:creationId xmlns:a16="http://schemas.microsoft.com/office/drawing/2014/main" xmlns="" id="{DF1CE720-2A18-4A5C-A5BD-A9989BEF8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3025" y="38100"/>
          <a:ext cx="728135" cy="10496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RESP%20GERARDO%20CONSTANTINO%2011-11-10\Archivos%202012\INGRESOS%202012\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Mis%20Documentos\Claudia05\recaudacion\mensual\julio%2006\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DOCUME~1\ADMINI~1\CONFIG~1\Temp\C.Lotus.Notes.Data\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Mis%20Documentos\Claudia05\recaudacion\mensual\junio\INGRESOS%20junio%2006%20c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DEUDA\2003\Presupuesto%202004\CALCUDI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HUMBERTO\Julio2000\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B92"/>
  <sheetViews>
    <sheetView tabSelected="1" zoomScaleNormal="100" workbookViewId="0">
      <selection activeCell="C7" sqref="C7:P7"/>
    </sheetView>
  </sheetViews>
  <sheetFormatPr baseColWidth="10" defaultColWidth="11.42578125" defaultRowHeight="15" x14ac:dyDescent="0.25"/>
  <cols>
    <col min="3" max="3" width="63.42578125" customWidth="1"/>
    <col min="4" max="4" width="20.140625" style="19" customWidth="1"/>
    <col min="5" max="5" width="18" style="19" bestFit="1" customWidth="1"/>
    <col min="6" max="6" width="16.7109375" style="19" bestFit="1" customWidth="1"/>
    <col min="7" max="9" width="18.140625" style="19" bestFit="1" customWidth="1"/>
    <col min="10" max="11" width="16.7109375" style="19" bestFit="1" customWidth="1"/>
    <col min="12" max="12" width="18.140625" style="19" bestFit="1" customWidth="1"/>
    <col min="13" max="13" width="16.7109375" style="19" bestFit="1" customWidth="1"/>
    <col min="14" max="14" width="18.140625" style="19" bestFit="1" customWidth="1"/>
    <col min="15" max="15" width="16.7109375" style="19" bestFit="1" customWidth="1"/>
    <col min="16" max="16" width="18.140625" style="19" bestFit="1" customWidth="1"/>
  </cols>
  <sheetData>
    <row r="7" spans="1:16" ht="26.25" x14ac:dyDescent="0.4">
      <c r="C7" s="22" t="s">
        <v>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18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8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C10" s="2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C11" s="5"/>
      <c r="D11" s="5" t="s">
        <v>1</v>
      </c>
      <c r="E11" s="5" t="s">
        <v>2</v>
      </c>
      <c r="F11" s="5" t="s">
        <v>3</v>
      </c>
      <c r="G11" s="5" t="s">
        <v>4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  <c r="M11" s="5" t="s">
        <v>10</v>
      </c>
      <c r="N11" s="5" t="s">
        <v>11</v>
      </c>
      <c r="O11" s="5" t="s">
        <v>12</v>
      </c>
      <c r="P11" s="5" t="s">
        <v>13</v>
      </c>
    </row>
    <row r="12" spans="1:16" x14ac:dyDescent="0.25">
      <c r="C12" s="5" t="s">
        <v>14</v>
      </c>
      <c r="D12" s="6">
        <f>SUM(E12:P12)</f>
        <v>140037002295.14999</v>
      </c>
      <c r="E12" s="6">
        <f>SUBTOTAL(9,E13:E75)</f>
        <v>14789308775.629999</v>
      </c>
      <c r="F12" s="6">
        <f t="shared" ref="F12:P12" si="0">SUBTOTAL(9,F13:F75)</f>
        <v>11366139721.080002</v>
      </c>
      <c r="G12" s="6">
        <f t="shared" si="0"/>
        <v>11451565712.370001</v>
      </c>
      <c r="H12" s="6">
        <f t="shared" si="0"/>
        <v>12751159887.73</v>
      </c>
      <c r="I12" s="6">
        <f t="shared" si="0"/>
        <v>14887748047.760002</v>
      </c>
      <c r="J12" s="6">
        <f t="shared" si="0"/>
        <v>9828452485.8899994</v>
      </c>
      <c r="K12" s="6">
        <f t="shared" si="0"/>
        <v>12316304082.049999</v>
      </c>
      <c r="L12" s="6">
        <f t="shared" si="0"/>
        <v>11406077656.18</v>
      </c>
      <c r="M12" s="6">
        <f t="shared" si="0"/>
        <v>9590002068.0100002</v>
      </c>
      <c r="N12" s="6">
        <f t="shared" si="0"/>
        <v>11191318367.33</v>
      </c>
      <c r="O12" s="6">
        <f t="shared" si="0"/>
        <v>9709576453.6100006</v>
      </c>
      <c r="P12" s="6">
        <f t="shared" si="0"/>
        <v>10749349037.509998</v>
      </c>
    </row>
    <row r="13" spans="1:16" x14ac:dyDescent="0.25">
      <c r="A13" s="7"/>
      <c r="B13" s="7"/>
      <c r="C13" s="8" t="s">
        <v>15</v>
      </c>
      <c r="D13" s="9">
        <f>SUM(E13:P13)</f>
        <v>17717482999.860001</v>
      </c>
      <c r="E13" s="9">
        <f>SUBTOTAL(9,E14:E22)</f>
        <v>2032563994.1500001</v>
      </c>
      <c r="F13" s="9">
        <f>SUBTOTAL(9,F14:F22)</f>
        <v>1275082023.8400002</v>
      </c>
      <c r="G13" s="9">
        <f>SUBTOTAL(9,G14:G22)</f>
        <v>1368866935.2600002</v>
      </c>
      <c r="H13" s="9">
        <f t="shared" ref="H13:P13" si="1">SUBTOTAL(9,H14:H22)</f>
        <v>1567554627.2100003</v>
      </c>
      <c r="I13" s="9">
        <f t="shared" si="1"/>
        <v>1518117232.5000002</v>
      </c>
      <c r="J13" s="9">
        <f t="shared" si="1"/>
        <v>1600594595.4500003</v>
      </c>
      <c r="K13" s="9">
        <f t="shared" si="1"/>
        <v>1478330120.5999999</v>
      </c>
      <c r="L13" s="9">
        <f t="shared" si="1"/>
        <v>1504657976.0899999</v>
      </c>
      <c r="M13" s="9">
        <f t="shared" si="1"/>
        <v>1249182773.6600003</v>
      </c>
      <c r="N13" s="9">
        <f t="shared" si="1"/>
        <v>1338333319.1899998</v>
      </c>
      <c r="O13" s="9">
        <f t="shared" si="1"/>
        <v>1284231375.47</v>
      </c>
      <c r="P13" s="9">
        <f t="shared" si="1"/>
        <v>1499968026.4399998</v>
      </c>
    </row>
    <row r="14" spans="1:16" x14ac:dyDescent="0.25">
      <c r="A14" s="7"/>
      <c r="B14" s="7"/>
      <c r="C14" s="10" t="s">
        <v>16</v>
      </c>
      <c r="D14" s="11">
        <f>SUM(E14:P14)</f>
        <v>267264360</v>
      </c>
      <c r="E14" s="11">
        <v>24646651.210000001</v>
      </c>
      <c r="F14" s="11">
        <v>22339924.18</v>
      </c>
      <c r="G14" s="11">
        <v>19585813.93</v>
      </c>
      <c r="H14" s="11">
        <v>20521188.880000003</v>
      </c>
      <c r="I14" s="11">
        <v>22264468.379999999</v>
      </c>
      <c r="J14" s="11">
        <v>21745315.950000003</v>
      </c>
      <c r="K14" s="11">
        <v>20516649.09</v>
      </c>
      <c r="L14" s="11">
        <v>25755180.16</v>
      </c>
      <c r="M14" s="11">
        <v>21505729.940000001</v>
      </c>
      <c r="N14" s="11">
        <v>23925746.579999998</v>
      </c>
      <c r="O14" s="11">
        <v>23974799.73</v>
      </c>
      <c r="P14" s="11">
        <v>20482891.969999999</v>
      </c>
    </row>
    <row r="15" spans="1:16" x14ac:dyDescent="0.25">
      <c r="A15" s="7"/>
      <c r="B15" s="7"/>
      <c r="C15" s="10" t="s">
        <v>17</v>
      </c>
      <c r="D15" s="11">
        <f>SUM(E15:P15)</f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</row>
    <row r="16" spans="1:16" x14ac:dyDescent="0.25">
      <c r="A16" s="7"/>
      <c r="B16" s="7"/>
      <c r="C16" s="10" t="s">
        <v>18</v>
      </c>
      <c r="D16" s="11">
        <f t="shared" ref="D16:D31" si="2">SUM(E16:P16)</f>
        <v>1395021988.0500002</v>
      </c>
      <c r="E16" s="11">
        <v>175016596.74000001</v>
      </c>
      <c r="F16" s="11">
        <v>92669107.449999988</v>
      </c>
      <c r="G16" s="11">
        <v>105684317.83000001</v>
      </c>
      <c r="H16" s="11">
        <v>102076904.06999998</v>
      </c>
      <c r="I16" s="11">
        <v>108006539.08999999</v>
      </c>
      <c r="J16" s="11">
        <v>165823006.16</v>
      </c>
      <c r="K16" s="11">
        <v>108772098.13000001</v>
      </c>
      <c r="L16" s="11">
        <v>116476240.28</v>
      </c>
      <c r="M16" s="11">
        <v>92417279.700000003</v>
      </c>
      <c r="N16" s="11">
        <v>106912014.02</v>
      </c>
      <c r="O16" s="11">
        <v>112552489.2</v>
      </c>
      <c r="P16" s="11">
        <v>108615395.38000001</v>
      </c>
    </row>
    <row r="17" spans="1:16" x14ac:dyDescent="0.25">
      <c r="A17" s="7"/>
      <c r="B17" s="7"/>
      <c r="C17" s="10" t="s">
        <v>19</v>
      </c>
      <c r="D17" s="11">
        <f t="shared" si="2"/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</row>
    <row r="18" spans="1:16" x14ac:dyDescent="0.25">
      <c r="A18" s="7"/>
      <c r="B18" s="7"/>
      <c r="C18" s="10" t="s">
        <v>20</v>
      </c>
      <c r="D18" s="11">
        <f t="shared" si="2"/>
        <v>14443703989.84</v>
      </c>
      <c r="E18" s="11">
        <v>1644892771.4000001</v>
      </c>
      <c r="F18" s="11">
        <v>1040675822.5999999</v>
      </c>
      <c r="G18" s="11">
        <v>1113385200.6700003</v>
      </c>
      <c r="H18" s="11">
        <v>1299690424.6200001</v>
      </c>
      <c r="I18" s="11">
        <v>1242223071.1600001</v>
      </c>
      <c r="J18" s="11">
        <v>1265344152.6700001</v>
      </c>
      <c r="K18" s="11">
        <v>1205271053.3199997</v>
      </c>
      <c r="L18" s="11">
        <v>1218378337.9899998</v>
      </c>
      <c r="M18" s="11">
        <v>1025814567.2900002</v>
      </c>
      <c r="N18" s="11">
        <v>1093686862.1699998</v>
      </c>
      <c r="O18" s="11">
        <v>1038892387.5400001</v>
      </c>
      <c r="P18" s="11">
        <v>1255449338.4099998</v>
      </c>
    </row>
    <row r="19" spans="1:16" x14ac:dyDescent="0.25">
      <c r="A19" s="7"/>
      <c r="B19" s="7"/>
      <c r="C19" s="10" t="s">
        <v>21</v>
      </c>
      <c r="D19" s="11">
        <f t="shared" si="2"/>
        <v>1526289000</v>
      </c>
      <c r="E19" s="11">
        <v>179569479.04999995</v>
      </c>
      <c r="F19" s="11">
        <v>114296485.97999999</v>
      </c>
      <c r="G19" s="11">
        <v>120850445.96000001</v>
      </c>
      <c r="H19" s="11">
        <v>137056436.49000001</v>
      </c>
      <c r="I19" s="11">
        <v>134429187.45999998</v>
      </c>
      <c r="J19" s="11">
        <v>137864455.65000001</v>
      </c>
      <c r="K19" s="11">
        <v>128551909.64</v>
      </c>
      <c r="L19" s="11">
        <v>131843863.50000001</v>
      </c>
      <c r="M19" s="11">
        <v>106236755.04000001</v>
      </c>
      <c r="N19" s="11">
        <v>112332956.00000001</v>
      </c>
      <c r="O19" s="11">
        <v>108528631.44</v>
      </c>
      <c r="P19" s="11">
        <v>114728393.78999999</v>
      </c>
    </row>
    <row r="20" spans="1:16" x14ac:dyDescent="0.25">
      <c r="A20" s="7"/>
      <c r="B20" s="7"/>
      <c r="C20" s="10" t="s">
        <v>22</v>
      </c>
      <c r="D20" s="11">
        <f t="shared" si="2"/>
        <v>85203661.969999999</v>
      </c>
      <c r="E20" s="11">
        <v>8438495.7500000019</v>
      </c>
      <c r="F20" s="11">
        <v>5100683.63</v>
      </c>
      <c r="G20" s="11">
        <v>9361156.870000001</v>
      </c>
      <c r="H20" s="11">
        <v>8209673.1500000004</v>
      </c>
      <c r="I20" s="11">
        <v>11193966.41</v>
      </c>
      <c r="J20" s="11">
        <v>9817665.0199999996</v>
      </c>
      <c r="K20" s="11">
        <v>15218410.420000002</v>
      </c>
      <c r="L20" s="11">
        <v>12204354.160000004</v>
      </c>
      <c r="M20" s="11">
        <v>3208441.6900000004</v>
      </c>
      <c r="N20" s="11">
        <v>1475740.4200000002</v>
      </c>
      <c r="O20" s="11">
        <v>283067.56</v>
      </c>
      <c r="P20" s="11">
        <v>692006.89</v>
      </c>
    </row>
    <row r="21" spans="1:16" x14ac:dyDescent="0.25">
      <c r="A21" s="7"/>
      <c r="B21" s="7"/>
      <c r="C21" s="10" t="s">
        <v>23</v>
      </c>
      <c r="D21" s="11">
        <f t="shared" si="2"/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1:16" ht="25.5" x14ac:dyDescent="0.25">
      <c r="A22" s="7"/>
      <c r="B22" s="7"/>
      <c r="C22" s="10" t="s">
        <v>24</v>
      </c>
      <c r="D22" s="11">
        <f t="shared" si="2"/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6" x14ac:dyDescent="0.25">
      <c r="A23" s="7"/>
      <c r="B23" s="7"/>
      <c r="C23" s="8" t="s">
        <v>25</v>
      </c>
      <c r="D23" s="9">
        <f>SUM(E23:P23)</f>
        <v>0</v>
      </c>
      <c r="E23" s="9">
        <f t="shared" ref="E23:F23" si="3">SUBTOTAL(9,E24:E28)</f>
        <v>0</v>
      </c>
      <c r="F23" s="9">
        <f t="shared" si="3"/>
        <v>0</v>
      </c>
      <c r="G23" s="9">
        <f>SUBTOTAL(9,G24:G28)</f>
        <v>0</v>
      </c>
      <c r="H23" s="9">
        <f t="shared" ref="H23:P23" si="4">SUBTOTAL(9,H24:H28)</f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  <c r="M23" s="9">
        <f t="shared" si="4"/>
        <v>0</v>
      </c>
      <c r="N23" s="9">
        <f t="shared" si="4"/>
        <v>0</v>
      </c>
      <c r="O23" s="9">
        <f t="shared" si="4"/>
        <v>0</v>
      </c>
      <c r="P23" s="9">
        <f t="shared" si="4"/>
        <v>0</v>
      </c>
    </row>
    <row r="24" spans="1:16" x14ac:dyDescent="0.25">
      <c r="A24" s="7"/>
      <c r="B24" s="7"/>
      <c r="C24" s="10" t="s">
        <v>26</v>
      </c>
      <c r="D24" s="12">
        <f t="shared" si="2"/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x14ac:dyDescent="0.25">
      <c r="A25" s="7"/>
      <c r="B25" s="7"/>
      <c r="C25" s="10" t="s">
        <v>27</v>
      </c>
      <c r="D25" s="12">
        <f t="shared" si="2"/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x14ac:dyDescent="0.25">
      <c r="A26" s="7"/>
      <c r="B26" s="7"/>
      <c r="C26" s="10" t="s">
        <v>28</v>
      </c>
      <c r="D26" s="12">
        <f t="shared" si="2"/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1:16" x14ac:dyDescent="0.25">
      <c r="A27" s="7"/>
      <c r="B27" s="7"/>
      <c r="C27" s="10" t="s">
        <v>29</v>
      </c>
      <c r="D27" s="12">
        <f t="shared" si="2"/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</row>
    <row r="28" spans="1:16" x14ac:dyDescent="0.25">
      <c r="A28" s="7"/>
      <c r="B28" s="7"/>
      <c r="C28" s="10" t="s">
        <v>30</v>
      </c>
      <c r="D28" s="12">
        <f t="shared" si="2"/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</row>
    <row r="29" spans="1:16" x14ac:dyDescent="0.25">
      <c r="A29" s="7"/>
      <c r="B29" s="7"/>
      <c r="C29" s="8" t="s">
        <v>31</v>
      </c>
      <c r="D29" s="9">
        <f>SUM(E29:P29)</f>
        <v>0</v>
      </c>
      <c r="E29" s="13">
        <f>SUBTOTAL(9,E30:E31)</f>
        <v>0</v>
      </c>
      <c r="F29" s="13">
        <f t="shared" ref="F29:P29" si="5">SUBTOTAL(9,F30:F31)</f>
        <v>0</v>
      </c>
      <c r="G29" s="13">
        <f t="shared" si="5"/>
        <v>0</v>
      </c>
      <c r="H29" s="13">
        <f>SUBTOTAL(9,H30:H31)</f>
        <v>0</v>
      </c>
      <c r="I29" s="13">
        <f t="shared" si="5"/>
        <v>0</v>
      </c>
      <c r="J29" s="13">
        <f t="shared" si="5"/>
        <v>0</v>
      </c>
      <c r="K29" s="13">
        <f t="shared" si="5"/>
        <v>0</v>
      </c>
      <c r="L29" s="13">
        <f t="shared" si="5"/>
        <v>0</v>
      </c>
      <c r="M29" s="13">
        <f t="shared" si="5"/>
        <v>0</v>
      </c>
      <c r="N29" s="13">
        <f t="shared" si="5"/>
        <v>0</v>
      </c>
      <c r="O29" s="13">
        <f t="shared" si="5"/>
        <v>0</v>
      </c>
      <c r="P29" s="13">
        <f t="shared" si="5"/>
        <v>0</v>
      </c>
    </row>
    <row r="30" spans="1:16" x14ac:dyDescent="0.25">
      <c r="A30" s="7"/>
      <c r="B30" s="7"/>
      <c r="C30" s="10" t="s">
        <v>32</v>
      </c>
      <c r="D30" s="12">
        <f t="shared" si="2"/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1:16" ht="38.25" x14ac:dyDescent="0.25">
      <c r="A31" s="7"/>
      <c r="B31" s="7"/>
      <c r="C31" s="10" t="s">
        <v>33</v>
      </c>
      <c r="D31" s="12">
        <f t="shared" si="2"/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1:16" x14ac:dyDescent="0.25">
      <c r="A32" s="7"/>
      <c r="B32" s="7"/>
      <c r="C32" s="8" t="s">
        <v>34</v>
      </c>
      <c r="D32" s="9">
        <f>SUM(E32:P32)</f>
        <v>2526993095.4499993</v>
      </c>
      <c r="E32" s="9">
        <f>SUBTOTAL(9,E33:E38)</f>
        <v>160673274.02999991</v>
      </c>
      <c r="F32" s="9">
        <f t="shared" ref="F32:P32" si="6">SUBTOTAL(9,F33:F38)</f>
        <v>173306195.50999999</v>
      </c>
      <c r="G32" s="9">
        <f t="shared" si="6"/>
        <v>308628121.62</v>
      </c>
      <c r="H32" s="9">
        <f t="shared" si="6"/>
        <v>182678256.09999996</v>
      </c>
      <c r="I32" s="9">
        <f t="shared" si="6"/>
        <v>202991789.14999995</v>
      </c>
      <c r="J32" s="9">
        <f t="shared" si="6"/>
        <v>304511445.77999997</v>
      </c>
      <c r="K32" s="9">
        <f t="shared" si="6"/>
        <v>203424897.62</v>
      </c>
      <c r="L32" s="9">
        <f t="shared" si="6"/>
        <v>237198189.26000005</v>
      </c>
      <c r="M32" s="9">
        <f t="shared" si="6"/>
        <v>176755430.07000005</v>
      </c>
      <c r="N32" s="9">
        <f t="shared" si="6"/>
        <v>177592181.62</v>
      </c>
      <c r="O32" s="9">
        <f t="shared" si="6"/>
        <v>207494220.74999997</v>
      </c>
      <c r="P32" s="9">
        <f t="shared" si="6"/>
        <v>191739093.93999997</v>
      </c>
    </row>
    <row r="33" spans="1:16" ht="25.5" x14ac:dyDescent="0.25">
      <c r="A33" s="7"/>
      <c r="B33" s="7"/>
      <c r="C33" s="10" t="s">
        <v>35</v>
      </c>
      <c r="D33" s="14">
        <f t="shared" ref="D33:D39" si="7">SUM(E33:P33)</f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</row>
    <row r="34" spans="1:16" x14ac:dyDescent="0.25">
      <c r="A34" s="7"/>
      <c r="B34" s="7"/>
      <c r="C34" s="10" t="s">
        <v>36</v>
      </c>
      <c r="D34" s="14">
        <f t="shared" si="7"/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16" x14ac:dyDescent="0.25">
      <c r="A35" s="7"/>
      <c r="B35" s="7"/>
      <c r="C35" s="10" t="s">
        <v>37</v>
      </c>
      <c r="D35" s="12">
        <f>SUM(E35:P35)</f>
        <v>2526993095.4499993</v>
      </c>
      <c r="E35" s="11">
        <v>160673274.02999991</v>
      </c>
      <c r="F35" s="11">
        <v>173306195.50999999</v>
      </c>
      <c r="G35" s="11">
        <v>308628121.62</v>
      </c>
      <c r="H35" s="11">
        <v>182678256.09999996</v>
      </c>
      <c r="I35" s="11">
        <v>202991789.14999995</v>
      </c>
      <c r="J35" s="11">
        <v>304511445.77999997</v>
      </c>
      <c r="K35" s="11">
        <v>203424897.62</v>
      </c>
      <c r="L35" s="11">
        <v>237198189.26000005</v>
      </c>
      <c r="M35" s="11">
        <v>176755430.07000005</v>
      </c>
      <c r="N35" s="11">
        <v>177592181.62</v>
      </c>
      <c r="O35" s="11">
        <v>207494220.74999997</v>
      </c>
      <c r="P35" s="11">
        <v>191739093.93999997</v>
      </c>
    </row>
    <row r="36" spans="1:16" x14ac:dyDescent="0.25">
      <c r="A36" s="7"/>
      <c r="B36" s="7"/>
      <c r="C36" s="10" t="s">
        <v>38</v>
      </c>
      <c r="D36" s="12">
        <f t="shared" si="7"/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1:16" x14ac:dyDescent="0.25">
      <c r="A37" s="7"/>
      <c r="B37" s="7"/>
      <c r="C37" s="10" t="s">
        <v>39</v>
      </c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</row>
    <row r="38" spans="1:16" ht="25.5" x14ac:dyDescent="0.25">
      <c r="A38" s="7"/>
      <c r="B38" s="7"/>
      <c r="C38" s="10" t="s">
        <v>40</v>
      </c>
      <c r="D38" s="12">
        <f t="shared" si="7"/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</row>
    <row r="39" spans="1:16" x14ac:dyDescent="0.25">
      <c r="A39" s="7"/>
      <c r="B39" s="7"/>
      <c r="C39" s="8" t="s">
        <v>41</v>
      </c>
      <c r="D39" s="9">
        <f t="shared" si="7"/>
        <v>366534384</v>
      </c>
      <c r="E39" s="9">
        <f>SUBTOTAL(9,E40:E42)</f>
        <v>13643616.310000001</v>
      </c>
      <c r="F39" s="9">
        <f t="shared" ref="F39:P39" si="8">SUBTOTAL(9,F40:F42)</f>
        <v>13043239.590000004</v>
      </c>
      <c r="G39" s="9">
        <f t="shared" si="8"/>
        <v>16005772.520000003</v>
      </c>
      <c r="H39" s="9">
        <f t="shared" si="8"/>
        <v>18481505.429999996</v>
      </c>
      <c r="I39" s="9">
        <f t="shared" si="8"/>
        <v>21910693.539999999</v>
      </c>
      <c r="J39" s="9">
        <f t="shared" si="8"/>
        <v>30794638.640000001</v>
      </c>
      <c r="K39" s="9">
        <f t="shared" si="8"/>
        <v>31114865.530000001</v>
      </c>
      <c r="L39" s="9">
        <f t="shared" si="8"/>
        <v>42784850.240000002</v>
      </c>
      <c r="M39" s="9">
        <f t="shared" si="8"/>
        <v>45628510.670000002</v>
      </c>
      <c r="N39" s="9">
        <f t="shared" si="8"/>
        <v>45332058.780000001</v>
      </c>
      <c r="O39" s="9">
        <f t="shared" si="8"/>
        <v>41127280.019999996</v>
      </c>
      <c r="P39" s="9">
        <f t="shared" si="8"/>
        <v>46667352.730000004</v>
      </c>
    </row>
    <row r="40" spans="1:16" x14ac:dyDescent="0.25">
      <c r="A40" s="7"/>
      <c r="B40" s="7"/>
      <c r="C40" s="15" t="s">
        <v>41</v>
      </c>
      <c r="D40" s="12">
        <f>SUM(E40:P40)</f>
        <v>366534384</v>
      </c>
      <c r="E40" s="11">
        <v>13643616.310000001</v>
      </c>
      <c r="F40" s="11">
        <v>13043239.590000004</v>
      </c>
      <c r="G40" s="11">
        <v>16005772.520000003</v>
      </c>
      <c r="H40" s="11">
        <v>18481505.429999996</v>
      </c>
      <c r="I40" s="11">
        <v>21910693.539999999</v>
      </c>
      <c r="J40" s="11">
        <v>30794638.640000001</v>
      </c>
      <c r="K40" s="11">
        <v>31114865.530000001</v>
      </c>
      <c r="L40" s="11">
        <v>42784850.240000002</v>
      </c>
      <c r="M40" s="11">
        <v>45628510.670000002</v>
      </c>
      <c r="N40" s="11">
        <v>45332058.780000001</v>
      </c>
      <c r="O40" s="11">
        <v>41127280.019999996</v>
      </c>
      <c r="P40" s="11">
        <v>46667352.730000004</v>
      </c>
    </row>
    <row r="41" spans="1:16" x14ac:dyDescent="0.25">
      <c r="A41" s="7"/>
      <c r="B41" s="7"/>
      <c r="C41" s="10" t="s">
        <v>42</v>
      </c>
      <c r="D41" s="12">
        <f>SUM(E41:P41)</f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1:16" ht="25.5" x14ac:dyDescent="0.25">
      <c r="A42" s="7"/>
      <c r="B42" s="7"/>
      <c r="C42" s="10" t="s">
        <v>43</v>
      </c>
      <c r="D42" s="12">
        <f t="shared" ref="D42:D48" si="9">SUM(E42:P42)</f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1:16" x14ac:dyDescent="0.25">
      <c r="A43" s="7"/>
      <c r="B43" s="7"/>
      <c r="C43" s="8" t="s">
        <v>44</v>
      </c>
      <c r="D43" s="9">
        <f t="shared" si="9"/>
        <v>7098536266.3500004</v>
      </c>
      <c r="E43" s="9">
        <f>SUBTOTAL(9,E44:E47)</f>
        <v>149953140.56999996</v>
      </c>
      <c r="F43" s="9">
        <f t="shared" ref="F43:P43" si="10">SUBTOTAL(9,F44:F47)</f>
        <v>1049996706.41</v>
      </c>
      <c r="G43" s="9">
        <f>SUBTOTAL(9,G44:G47)</f>
        <v>709817340.40999985</v>
      </c>
      <c r="H43" s="9">
        <f t="shared" si="10"/>
        <v>392201548.51000005</v>
      </c>
      <c r="I43" s="9">
        <f t="shared" si="10"/>
        <v>405875316.97000009</v>
      </c>
      <c r="J43" s="9">
        <f t="shared" si="10"/>
        <v>266448003.81</v>
      </c>
      <c r="K43" s="9">
        <f t="shared" si="10"/>
        <v>389076587.55999994</v>
      </c>
      <c r="L43" s="9">
        <f t="shared" si="10"/>
        <v>2096863347.7</v>
      </c>
      <c r="M43" s="9">
        <f t="shared" si="10"/>
        <v>399834745.52999997</v>
      </c>
      <c r="N43" s="9">
        <f t="shared" si="10"/>
        <v>497962329.25</v>
      </c>
      <c r="O43" s="9">
        <f t="shared" si="10"/>
        <v>342058295.25999999</v>
      </c>
      <c r="P43" s="9">
        <f t="shared" si="10"/>
        <v>398448904.36999989</v>
      </c>
    </row>
    <row r="44" spans="1:16" x14ac:dyDescent="0.25">
      <c r="A44" s="7"/>
      <c r="B44" s="7"/>
      <c r="C44" s="10" t="s">
        <v>44</v>
      </c>
      <c r="D44" s="12">
        <f>SUM(E44:P44)</f>
        <v>7098536266.3500004</v>
      </c>
      <c r="E44" s="11">
        <v>149953140.56999996</v>
      </c>
      <c r="F44" s="11">
        <v>1049996706.41</v>
      </c>
      <c r="G44" s="11">
        <v>709817340.40999985</v>
      </c>
      <c r="H44" s="11">
        <v>392201548.51000005</v>
      </c>
      <c r="I44" s="11">
        <v>405875316.97000009</v>
      </c>
      <c r="J44" s="11">
        <v>266448003.81</v>
      </c>
      <c r="K44" s="11">
        <v>389076587.55999994</v>
      </c>
      <c r="L44" s="11">
        <v>2096863347.7</v>
      </c>
      <c r="M44" s="11">
        <v>399834745.52999997</v>
      </c>
      <c r="N44" s="11">
        <v>497962329.25</v>
      </c>
      <c r="O44" s="11">
        <v>342058295.25999999</v>
      </c>
      <c r="P44" s="11">
        <v>398448904.36999989</v>
      </c>
    </row>
    <row r="45" spans="1:16" x14ac:dyDescent="0.25">
      <c r="A45" s="7"/>
      <c r="B45" s="7"/>
      <c r="C45" s="10" t="s">
        <v>45</v>
      </c>
      <c r="D45" s="12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</row>
    <row r="46" spans="1:16" x14ac:dyDescent="0.25">
      <c r="A46" s="7"/>
      <c r="B46" s="7"/>
      <c r="C46" s="10" t="s">
        <v>46</v>
      </c>
      <c r="D46" s="12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1:16" ht="38.25" x14ac:dyDescent="0.25">
      <c r="A47" s="7"/>
      <c r="B47" s="7"/>
      <c r="C47" s="10" t="s">
        <v>47</v>
      </c>
      <c r="D47" s="12">
        <f t="shared" si="9"/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x14ac:dyDescent="0.25">
      <c r="A48" s="7"/>
      <c r="B48" s="7"/>
      <c r="C48" s="8" t="s">
        <v>48</v>
      </c>
      <c r="D48" s="9">
        <f t="shared" si="9"/>
        <v>0</v>
      </c>
      <c r="E48" s="9">
        <f>SUBTOTAL(9,E49:E57)</f>
        <v>0</v>
      </c>
      <c r="F48" s="9">
        <f>SUBTOTAL(9,F49:F57)</f>
        <v>0</v>
      </c>
      <c r="G48" s="9">
        <f t="shared" ref="G48:P48" si="11">SUBTOTAL(9,G49:G57)</f>
        <v>0</v>
      </c>
      <c r="H48" s="9">
        <f t="shared" si="11"/>
        <v>0</v>
      </c>
      <c r="I48" s="9">
        <f>SUBTOTAL(9,I49:I57)</f>
        <v>0</v>
      </c>
      <c r="J48" s="9">
        <f t="shared" si="11"/>
        <v>0</v>
      </c>
      <c r="K48" s="9">
        <f t="shared" si="11"/>
        <v>0</v>
      </c>
      <c r="L48" s="9">
        <f t="shared" si="11"/>
        <v>0</v>
      </c>
      <c r="M48" s="9">
        <f t="shared" si="11"/>
        <v>0</v>
      </c>
      <c r="N48" s="9">
        <f t="shared" si="11"/>
        <v>0</v>
      </c>
      <c r="O48" s="9">
        <f t="shared" si="11"/>
        <v>0</v>
      </c>
      <c r="P48" s="9">
        <f t="shared" si="11"/>
        <v>0</v>
      </c>
    </row>
    <row r="49" spans="1:17" ht="25.5" x14ac:dyDescent="0.25">
      <c r="A49" s="7"/>
      <c r="B49" s="7"/>
      <c r="C49" s="10" t="s">
        <v>49</v>
      </c>
      <c r="D49" s="12">
        <f t="shared" ref="D49:D57" si="12">SUM(E49:P49)</f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7" ht="25.5" x14ac:dyDescent="0.25">
      <c r="A50" s="7"/>
      <c r="B50" s="7"/>
      <c r="C50" s="10" t="s">
        <v>50</v>
      </c>
      <c r="D50" s="12">
        <f t="shared" si="12"/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7" ht="25.5" x14ac:dyDescent="0.25">
      <c r="A51" s="7"/>
      <c r="B51" s="7"/>
      <c r="C51" s="10" t="s">
        <v>51</v>
      </c>
      <c r="D51" s="12">
        <f t="shared" si="12"/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7" ht="38.25" x14ac:dyDescent="0.25">
      <c r="A52" s="7"/>
      <c r="B52" s="7"/>
      <c r="C52" s="10" t="s">
        <v>52</v>
      </c>
      <c r="D52" s="12">
        <f t="shared" si="12"/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7" ht="38.25" x14ac:dyDescent="0.25">
      <c r="A53" s="7"/>
      <c r="B53" s="7"/>
      <c r="C53" s="10" t="s">
        <v>53</v>
      </c>
      <c r="D53" s="12">
        <f t="shared" si="12"/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</row>
    <row r="54" spans="1:17" ht="38.25" x14ac:dyDescent="0.25">
      <c r="A54" s="7"/>
      <c r="B54" s="7"/>
      <c r="C54" s="10" t="s">
        <v>54</v>
      </c>
      <c r="D54" s="12">
        <f t="shared" si="12"/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7" ht="25.5" x14ac:dyDescent="0.25">
      <c r="A55" s="7"/>
      <c r="B55" s="7"/>
      <c r="C55" s="10" t="s">
        <v>55</v>
      </c>
      <c r="D55" s="12">
        <f t="shared" si="12"/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7" ht="25.5" x14ac:dyDescent="0.25">
      <c r="A56" s="7"/>
      <c r="B56" s="7"/>
      <c r="C56" s="10" t="s">
        <v>56</v>
      </c>
      <c r="D56" s="12">
        <f t="shared" si="12"/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7" x14ac:dyDescent="0.25">
      <c r="A57" s="7"/>
      <c r="B57" s="7"/>
      <c r="C57" s="10" t="s">
        <v>57</v>
      </c>
      <c r="D57" s="12">
        <f t="shared" si="12"/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7" ht="28.5" x14ac:dyDescent="0.25">
      <c r="A58" s="7"/>
      <c r="B58" s="7"/>
      <c r="C58" s="16" t="s">
        <v>58</v>
      </c>
      <c r="D58" s="9">
        <f>SUM(E58:P58)</f>
        <v>102295260806.53</v>
      </c>
      <c r="E58" s="9">
        <f>SUBTOTAL(9,E59:E63)</f>
        <v>7290808641.9700003</v>
      </c>
      <c r="F58" s="9">
        <f t="shared" ref="F58:P58" si="13">SUBTOTAL(9,F59:F63)</f>
        <v>8854711555.7300014</v>
      </c>
      <c r="G58" s="9">
        <f t="shared" si="13"/>
        <v>9048247542.5599995</v>
      </c>
      <c r="H58" s="9">
        <f t="shared" si="13"/>
        <v>8658640176.8999996</v>
      </c>
      <c r="I58" s="9">
        <f t="shared" si="13"/>
        <v>12738853015.599998</v>
      </c>
      <c r="J58" s="9">
        <f>SUBTOTAL(9,J59:J63)</f>
        <v>7626103802.21</v>
      </c>
      <c r="K58" s="9">
        <f t="shared" si="13"/>
        <v>9175998787.6999989</v>
      </c>
      <c r="L58" s="9">
        <f t="shared" si="13"/>
        <v>7524573292.8899984</v>
      </c>
      <c r="M58" s="9">
        <f t="shared" si="13"/>
        <v>7718600608.079998</v>
      </c>
      <c r="N58" s="9">
        <f t="shared" si="13"/>
        <v>7476438101.1299992</v>
      </c>
      <c r="O58" s="9">
        <f t="shared" si="13"/>
        <v>7569759621.7300005</v>
      </c>
      <c r="P58" s="9">
        <f t="shared" si="13"/>
        <v>8612525660.0299988</v>
      </c>
    </row>
    <row r="59" spans="1:17" x14ac:dyDescent="0.25">
      <c r="A59" s="7"/>
      <c r="B59" s="7"/>
      <c r="C59" s="10" t="s">
        <v>59</v>
      </c>
      <c r="D59" s="11">
        <f>SUM(E59:P59)</f>
        <v>56043712155.010002</v>
      </c>
      <c r="E59" s="11">
        <v>4730017700.9300003</v>
      </c>
      <c r="F59" s="11">
        <v>5727395862.0500002</v>
      </c>
      <c r="G59" s="11">
        <v>5008277428.3200006</v>
      </c>
      <c r="H59" s="11">
        <v>4770682221.3800001</v>
      </c>
      <c r="I59" s="11">
        <v>6077488435.920001</v>
      </c>
      <c r="J59" s="11">
        <v>4053917068.1700001</v>
      </c>
      <c r="K59" s="11">
        <v>4932558334.6400003</v>
      </c>
      <c r="L59" s="11">
        <v>4235585614.29</v>
      </c>
      <c r="M59" s="11">
        <v>4656512274.6399994</v>
      </c>
      <c r="N59" s="11">
        <v>3571669418.3199997</v>
      </c>
      <c r="O59" s="11">
        <v>4094662724.7299995</v>
      </c>
      <c r="P59" s="11">
        <v>4184945071.6199999</v>
      </c>
      <c r="Q59" s="17"/>
    </row>
    <row r="60" spans="1:17" x14ac:dyDescent="0.25">
      <c r="A60" s="7"/>
      <c r="B60" s="7"/>
      <c r="C60" s="10" t="s">
        <v>60</v>
      </c>
      <c r="D60" s="11">
        <f>SUM(E60:P60)</f>
        <v>30675694037.450001</v>
      </c>
      <c r="E60" s="11">
        <v>2121162084.6500001</v>
      </c>
      <c r="F60" s="11">
        <v>2131991958.28</v>
      </c>
      <c r="G60" s="11">
        <v>2439942026.5799994</v>
      </c>
      <c r="H60" s="11">
        <v>2164507835.9899998</v>
      </c>
      <c r="I60" s="11">
        <v>2832478730.3099995</v>
      </c>
      <c r="J60" s="11">
        <v>2298219570.3599997</v>
      </c>
      <c r="K60" s="11">
        <v>2693048260.1799998</v>
      </c>
      <c r="L60" s="11">
        <v>2461080230.1799998</v>
      </c>
      <c r="M60" s="11">
        <v>2411811735.1399999</v>
      </c>
      <c r="N60" s="11">
        <v>2551729157.6300001</v>
      </c>
      <c r="O60" s="11">
        <v>2458999428.3600001</v>
      </c>
      <c r="P60" s="11">
        <v>4110723019.79</v>
      </c>
      <c r="Q60" s="17"/>
    </row>
    <row r="61" spans="1:17" x14ac:dyDescent="0.25">
      <c r="A61" s="7"/>
      <c r="B61" s="7"/>
      <c r="C61" s="10" t="s">
        <v>61</v>
      </c>
      <c r="D61" s="11">
        <f t="shared" ref="D61:D64" si="14">SUM(E61:P61)</f>
        <v>11983157118.429998</v>
      </c>
      <c r="E61" s="11">
        <v>128371947.65000001</v>
      </c>
      <c r="F61" s="11">
        <v>709166240.18000007</v>
      </c>
      <c r="G61" s="11">
        <v>1286533610.6800001</v>
      </c>
      <c r="H61" s="11">
        <v>1436438601.7199996</v>
      </c>
      <c r="I61" s="11">
        <v>3495261437.21</v>
      </c>
      <c r="J61" s="11">
        <v>945279671.72000003</v>
      </c>
      <c r="K61" s="11">
        <v>1148985927.71</v>
      </c>
      <c r="L61" s="11">
        <v>484657252.65000004</v>
      </c>
      <c r="M61" s="11">
        <v>429003364.56999999</v>
      </c>
      <c r="N61" s="11">
        <v>1064158128.4599999</v>
      </c>
      <c r="O61" s="11">
        <v>756796998.18000007</v>
      </c>
      <c r="P61" s="11">
        <v>98503937.700000003</v>
      </c>
      <c r="Q61" s="17"/>
    </row>
    <row r="62" spans="1:17" x14ac:dyDescent="0.25">
      <c r="A62" s="7"/>
      <c r="B62" s="7"/>
      <c r="C62" s="10" t="s">
        <v>62</v>
      </c>
      <c r="D62" s="11">
        <f t="shared" si="14"/>
        <v>3371203579.9899998</v>
      </c>
      <c r="E62" s="11">
        <v>294118321.85000002</v>
      </c>
      <c r="F62" s="11">
        <v>265921288.11999997</v>
      </c>
      <c r="G62" s="11">
        <v>295321484.76000005</v>
      </c>
      <c r="H62" s="11">
        <v>263272082.55999994</v>
      </c>
      <c r="I62" s="11">
        <v>313349651.00999993</v>
      </c>
      <c r="J62" s="11">
        <v>309762888.25</v>
      </c>
      <c r="K62" s="11">
        <v>382447384.79000002</v>
      </c>
      <c r="L62" s="11">
        <v>324433455.91000003</v>
      </c>
      <c r="M62" s="11">
        <v>204423495.02999997</v>
      </c>
      <c r="N62" s="11">
        <v>271492365.30999994</v>
      </c>
      <c r="O62" s="11">
        <v>242635970.93999997</v>
      </c>
      <c r="P62" s="11">
        <v>204025191.45999998</v>
      </c>
      <c r="Q62" s="17"/>
    </row>
    <row r="63" spans="1:17" x14ac:dyDescent="0.25">
      <c r="A63" s="7"/>
      <c r="B63" s="7"/>
      <c r="C63" s="10" t="s">
        <v>63</v>
      </c>
      <c r="D63" s="11">
        <f t="shared" si="14"/>
        <v>221493915.65000001</v>
      </c>
      <c r="E63" s="11">
        <v>17138586.890000001</v>
      </c>
      <c r="F63" s="11">
        <v>20236207.100000001</v>
      </c>
      <c r="G63" s="11">
        <v>18172992.219999999</v>
      </c>
      <c r="H63" s="11">
        <v>23739435.25</v>
      </c>
      <c r="I63" s="11">
        <v>20274761.149999999</v>
      </c>
      <c r="J63" s="11">
        <v>18924603.710000001</v>
      </c>
      <c r="K63" s="11">
        <v>18958880.379999999</v>
      </c>
      <c r="L63" s="11">
        <v>18816739.859999999</v>
      </c>
      <c r="M63" s="11">
        <v>16849738.699999999</v>
      </c>
      <c r="N63" s="11">
        <v>17389031.41</v>
      </c>
      <c r="O63" s="11">
        <v>16664499.52</v>
      </c>
      <c r="P63" s="11">
        <v>14328439.460000001</v>
      </c>
      <c r="Q63" s="17"/>
    </row>
    <row r="64" spans="1:17" ht="28.5" x14ac:dyDescent="0.25">
      <c r="A64" s="7"/>
      <c r="B64" s="7"/>
      <c r="C64" s="16" t="s">
        <v>64</v>
      </c>
      <c r="D64" s="9">
        <f t="shared" si="14"/>
        <v>0</v>
      </c>
      <c r="E64" s="9">
        <f>SUBTOTAL(9,E65:E71)</f>
        <v>0</v>
      </c>
      <c r="F64" s="9">
        <f t="shared" ref="F64:P64" si="15">SUBTOTAL(9,F65:F71)</f>
        <v>0</v>
      </c>
      <c r="G64" s="9">
        <f>SUBTOTAL(9,G65:G71)</f>
        <v>0</v>
      </c>
      <c r="H64" s="9">
        <f>SUBTOTAL(9,H65:H71)</f>
        <v>0</v>
      </c>
      <c r="I64" s="9">
        <f t="shared" si="15"/>
        <v>0</v>
      </c>
      <c r="J64" s="9">
        <f t="shared" si="15"/>
        <v>0</v>
      </c>
      <c r="K64" s="9">
        <f t="shared" si="15"/>
        <v>0</v>
      </c>
      <c r="L64" s="9">
        <f t="shared" si="15"/>
        <v>0</v>
      </c>
      <c r="M64" s="9">
        <f t="shared" si="15"/>
        <v>0</v>
      </c>
      <c r="N64" s="9">
        <f t="shared" si="15"/>
        <v>0</v>
      </c>
      <c r="O64" s="9">
        <f t="shared" si="15"/>
        <v>0</v>
      </c>
      <c r="P64" s="9">
        <f t="shared" si="15"/>
        <v>0</v>
      </c>
    </row>
    <row r="65" spans="1:16" x14ac:dyDescent="0.25">
      <c r="A65" s="7"/>
      <c r="B65" s="7"/>
      <c r="C65" s="10" t="s">
        <v>65</v>
      </c>
      <c r="D65" s="14">
        <f t="shared" ref="D65:D71" si="16">SUM(E65:P65)</f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x14ac:dyDescent="0.25">
      <c r="A66" s="7"/>
      <c r="B66" s="7"/>
      <c r="C66" s="10" t="s">
        <v>66</v>
      </c>
      <c r="D66" s="14">
        <f t="shared" si="16"/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1:16" x14ac:dyDescent="0.25">
      <c r="A67" s="7"/>
      <c r="B67" s="7"/>
      <c r="C67" s="10" t="s">
        <v>67</v>
      </c>
      <c r="D67" s="14">
        <f t="shared" si="16"/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</row>
    <row r="68" spans="1:16" x14ac:dyDescent="0.25">
      <c r="A68" s="7"/>
      <c r="B68" s="7"/>
      <c r="C68" s="10" t="s">
        <v>68</v>
      </c>
      <c r="D68" s="14">
        <f t="shared" si="16"/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x14ac:dyDescent="0.25">
      <c r="A69" s="7"/>
      <c r="B69" s="7"/>
      <c r="C69" s="10" t="s">
        <v>69</v>
      </c>
      <c r="D69" s="14">
        <f t="shared" si="16"/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</row>
    <row r="70" spans="1:16" x14ac:dyDescent="0.25">
      <c r="A70" s="7"/>
      <c r="B70" s="7"/>
      <c r="C70" s="10" t="s">
        <v>70</v>
      </c>
      <c r="D70" s="14">
        <f t="shared" si="16"/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25.5" x14ac:dyDescent="0.25">
      <c r="A71" s="7"/>
      <c r="B71" s="7"/>
      <c r="C71" s="10" t="s">
        <v>71</v>
      </c>
      <c r="D71" s="14">
        <f t="shared" si="16"/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1:16" x14ac:dyDescent="0.25">
      <c r="A72" s="7"/>
      <c r="B72" s="7"/>
      <c r="C72" s="8" t="s">
        <v>72</v>
      </c>
      <c r="D72" s="9">
        <f>SUM(E72:P72)</f>
        <v>10032194742.959999</v>
      </c>
      <c r="E72" s="9">
        <f>SUBTOTAL(9,E73:E75)</f>
        <v>5141666108.6000004</v>
      </c>
      <c r="F72" s="9">
        <f t="shared" ref="F72:P72" si="17">SUBTOTAL(9,F73:F75)</f>
        <v>0</v>
      </c>
      <c r="G72" s="9">
        <f t="shared" si="17"/>
        <v>0</v>
      </c>
      <c r="H72" s="9">
        <f t="shared" si="17"/>
        <v>1931603773.5799999</v>
      </c>
      <c r="I72" s="9">
        <f t="shared" si="17"/>
        <v>0</v>
      </c>
      <c r="J72" s="9">
        <f t="shared" si="17"/>
        <v>0</v>
      </c>
      <c r="K72" s="9">
        <f t="shared" si="17"/>
        <v>1038358823.04</v>
      </c>
      <c r="L72" s="9">
        <f t="shared" si="17"/>
        <v>0</v>
      </c>
      <c r="M72" s="9">
        <f t="shared" si="17"/>
        <v>0</v>
      </c>
      <c r="N72" s="9">
        <f>SUBTOTAL(9,N73:N75)</f>
        <v>1655660377.3599999</v>
      </c>
      <c r="O72" s="9">
        <f t="shared" si="17"/>
        <v>264905660.38</v>
      </c>
      <c r="P72" s="9">
        <f t="shared" si="17"/>
        <v>0</v>
      </c>
    </row>
    <row r="73" spans="1:16" x14ac:dyDescent="0.25">
      <c r="A73" s="7"/>
      <c r="B73" s="7"/>
      <c r="C73" s="10" t="s">
        <v>73</v>
      </c>
      <c r="D73" s="14">
        <f>SUM(E73:P73)</f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</row>
    <row r="74" spans="1:16" x14ac:dyDescent="0.25">
      <c r="A74" s="18"/>
      <c r="B74" s="18"/>
      <c r="C74" s="10" t="s">
        <v>74</v>
      </c>
      <c r="D74" s="14">
        <f>SUM(E74:P74)</f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</row>
    <row r="75" spans="1:16" x14ac:dyDescent="0.25">
      <c r="A75" s="18"/>
      <c r="B75" s="18"/>
      <c r="C75" s="10" t="s">
        <v>75</v>
      </c>
      <c r="D75" s="14">
        <f>SUM(E75:P75)</f>
        <v>10032194742.959999</v>
      </c>
      <c r="E75" s="11">
        <v>5141666108.6000004</v>
      </c>
      <c r="F75" s="11">
        <v>0</v>
      </c>
      <c r="G75" s="11">
        <v>0</v>
      </c>
      <c r="H75" s="11">
        <v>1931603773.5799999</v>
      </c>
      <c r="I75" s="11">
        <v>0</v>
      </c>
      <c r="J75" s="11">
        <v>0</v>
      </c>
      <c r="K75" s="11">
        <v>1038358823.04</v>
      </c>
      <c r="L75" s="11">
        <v>0</v>
      </c>
      <c r="M75" s="11">
        <v>0</v>
      </c>
      <c r="N75" s="11">
        <v>1655660377.3599999</v>
      </c>
      <c r="O75" s="11">
        <v>264905660.38</v>
      </c>
      <c r="P75" s="11">
        <v>0</v>
      </c>
    </row>
    <row r="77" spans="1:16" x14ac:dyDescent="0.25"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x14ac:dyDescent="0.25"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81" spans="3:28" x14ac:dyDescent="0.25">
      <c r="D81" s="20"/>
    </row>
    <row r="87" spans="3:28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spans="3:28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spans="3:28" x14ac:dyDescent="0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3:28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spans="3:28" x14ac:dyDescent="0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3:28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</sheetData>
  <mergeCells count="1">
    <mergeCell ref="C7:P7"/>
  </mergeCells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CONAC Calendario Ingresos 2023</vt:lpstr>
      <vt:lpstr>'CONAC Calendario Ingresos 2023'!Área_de_impresión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Antonio Herrera Velazquez</dc:creator>
  <cp:lastModifiedBy>Admin</cp:lastModifiedBy>
  <dcterms:created xsi:type="dcterms:W3CDTF">2023-01-19T20:28:13Z</dcterms:created>
  <dcterms:modified xsi:type="dcterms:W3CDTF">2023-01-24T18:35:46Z</dcterms:modified>
</cp:coreProperties>
</file>