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0545"/>
  </bookViews>
  <sheets>
    <sheet name="Anexo II" sheetId="1" r:id="rId1"/>
  </sheets>
  <calcPr calcId="125725"/>
</workbook>
</file>

<file path=xl/calcChain.xml><?xml version="1.0" encoding="utf-8"?>
<calcChain xmlns="http://schemas.openxmlformats.org/spreadsheetml/2006/main">
  <c r="O55" i="1"/>
  <c r="N53" s="1"/>
  <c r="M55"/>
  <c r="L54" s="1"/>
  <c r="K55"/>
  <c r="J53" s="1"/>
  <c r="I55"/>
  <c r="H54" s="1"/>
  <c r="G55"/>
  <c r="F53" s="1"/>
  <c r="E55"/>
  <c r="D54" s="1"/>
  <c r="C55"/>
  <c r="B53" s="1"/>
  <c r="Q54"/>
  <c r="N54"/>
  <c r="J54"/>
  <c r="F54"/>
  <c r="B54"/>
  <c r="Q53"/>
  <c r="L53"/>
  <c r="H53"/>
  <c r="D53"/>
  <c r="Q52"/>
  <c r="N52"/>
  <c r="J52"/>
  <c r="F52"/>
  <c r="B52"/>
  <c r="Q51"/>
  <c r="L51"/>
  <c r="H51"/>
  <c r="D51"/>
  <c r="Q50"/>
  <c r="N50"/>
  <c r="J50"/>
  <c r="F50"/>
  <c r="B50"/>
  <c r="Q49"/>
  <c r="L49"/>
  <c r="H49"/>
  <c r="D49"/>
  <c r="Q48"/>
  <c r="N48"/>
  <c r="J48"/>
  <c r="F48"/>
  <c r="B48"/>
  <c r="Q47"/>
  <c r="L47"/>
  <c r="H47"/>
  <c r="D47"/>
  <c r="Q46"/>
  <c r="N46"/>
  <c r="J46"/>
  <c r="F46"/>
  <c r="B46"/>
  <c r="Q45"/>
  <c r="L45"/>
  <c r="H45"/>
  <c r="D45"/>
  <c r="Q44"/>
  <c r="N44"/>
  <c r="J44"/>
  <c r="F44"/>
  <c r="B44"/>
  <c r="Q43"/>
  <c r="L43"/>
  <c r="H43"/>
  <c r="D43"/>
  <c r="Q42"/>
  <c r="N42"/>
  <c r="J42"/>
  <c r="F42"/>
  <c r="B42"/>
  <c r="Q41"/>
  <c r="L41"/>
  <c r="H41"/>
  <c r="D41"/>
  <c r="Q40"/>
  <c r="N40"/>
  <c r="J40"/>
  <c r="F40"/>
  <c r="B40"/>
  <c r="Q39"/>
  <c r="L39"/>
  <c r="H39"/>
  <c r="D39"/>
  <c r="Q38"/>
  <c r="N38"/>
  <c r="J38"/>
  <c r="F38"/>
  <c r="B38"/>
  <c r="Q37"/>
  <c r="L37"/>
  <c r="H37"/>
  <c r="D37"/>
  <c r="Q36"/>
  <c r="N36"/>
  <c r="J36"/>
  <c r="F36"/>
  <c r="B36"/>
  <c r="Q35"/>
  <c r="L35"/>
  <c r="H35"/>
  <c r="D35"/>
  <c r="Q34"/>
  <c r="N34"/>
  <c r="J34"/>
  <c r="F34"/>
  <c r="B34"/>
  <c r="Q33"/>
  <c r="L33"/>
  <c r="H33"/>
  <c r="D33"/>
  <c r="Q32"/>
  <c r="N32"/>
  <c r="J32"/>
  <c r="F32"/>
  <c r="B32"/>
  <c r="Q31"/>
  <c r="L31"/>
  <c r="H31"/>
  <c r="D31"/>
  <c r="Q30"/>
  <c r="N30"/>
  <c r="J30"/>
  <c r="F30"/>
  <c r="B30"/>
  <c r="Q29"/>
  <c r="L29"/>
  <c r="H29"/>
  <c r="D29"/>
  <c r="Q28"/>
  <c r="N28"/>
  <c r="J28"/>
  <c r="F28"/>
  <c r="B28"/>
  <c r="Q27"/>
  <c r="L27"/>
  <c r="H27"/>
  <c r="D27"/>
  <c r="Q26"/>
  <c r="N26"/>
  <c r="J26"/>
  <c r="F26"/>
  <c r="B26"/>
  <c r="Q25"/>
  <c r="L25"/>
  <c r="H25"/>
  <c r="D25"/>
  <c r="Q24"/>
  <c r="N24"/>
  <c r="J24"/>
  <c r="F24"/>
  <c r="B24"/>
  <c r="Q23"/>
  <c r="L23"/>
  <c r="H23"/>
  <c r="D23"/>
  <c r="Q22"/>
  <c r="N22"/>
  <c r="J22"/>
  <c r="F22"/>
  <c r="B22"/>
  <c r="Q21"/>
  <c r="L21"/>
  <c r="H21"/>
  <c r="D21"/>
  <c r="Q20"/>
  <c r="N20"/>
  <c r="J20"/>
  <c r="F20"/>
  <c r="B20"/>
  <c r="Q19"/>
  <c r="L19"/>
  <c r="H19"/>
  <c r="D19"/>
  <c r="Q18"/>
  <c r="N18"/>
  <c r="J18"/>
  <c r="F18"/>
  <c r="B18"/>
  <c r="Q17"/>
  <c r="L17"/>
  <c r="H17"/>
  <c r="D17"/>
  <c r="Q16"/>
  <c r="N16"/>
  <c r="J16"/>
  <c r="F16"/>
  <c r="B16"/>
  <c r="Q15"/>
  <c r="L15"/>
  <c r="H15"/>
  <c r="D15"/>
  <c r="Q14"/>
  <c r="N14"/>
  <c r="J14"/>
  <c r="F14"/>
  <c r="B14"/>
  <c r="Q13"/>
  <c r="L13"/>
  <c r="H13"/>
  <c r="D13"/>
  <c r="Q12"/>
  <c r="N12"/>
  <c r="J12"/>
  <c r="F12"/>
  <c r="B12"/>
  <c r="Q11"/>
  <c r="L11"/>
  <c r="H11"/>
  <c r="D11"/>
  <c r="Q10"/>
  <c r="N10"/>
  <c r="J10"/>
  <c r="F10"/>
  <c r="B10"/>
  <c r="Q9"/>
  <c r="L9"/>
  <c r="H9"/>
  <c r="D9"/>
  <c r="Q8"/>
  <c r="N8"/>
  <c r="J8"/>
  <c r="F8"/>
  <c r="B8"/>
  <c r="Q7"/>
  <c r="L7"/>
  <c r="H7"/>
  <c r="D7"/>
  <c r="Q6"/>
  <c r="N6"/>
  <c r="J6"/>
  <c r="F6"/>
  <c r="B6"/>
  <c r="Q5"/>
  <c r="L5"/>
  <c r="H5"/>
  <c r="D5"/>
  <c r="Q4"/>
  <c r="N4"/>
  <c r="J4"/>
  <c r="F4"/>
  <c r="B4"/>
  <c r="Q55" l="1"/>
  <c r="D4"/>
  <c r="H4"/>
  <c r="L4"/>
  <c r="B5"/>
  <c r="B55" s="1"/>
  <c r="F5"/>
  <c r="F55" s="1"/>
  <c r="J5"/>
  <c r="J55" s="1"/>
  <c r="N5"/>
  <c r="D6"/>
  <c r="H6"/>
  <c r="L6"/>
  <c r="B7"/>
  <c r="F7"/>
  <c r="J7"/>
  <c r="N7"/>
  <c r="N55" s="1"/>
  <c r="D8"/>
  <c r="H8"/>
  <c r="L8"/>
  <c r="B9"/>
  <c r="F9"/>
  <c r="J9"/>
  <c r="N9"/>
  <c r="D10"/>
  <c r="H10"/>
  <c r="L10"/>
  <c r="B11"/>
  <c r="F11"/>
  <c r="J11"/>
  <c r="N11"/>
  <c r="D12"/>
  <c r="H12"/>
  <c r="L12"/>
  <c r="B13"/>
  <c r="F13"/>
  <c r="J13"/>
  <c r="N13"/>
  <c r="D14"/>
  <c r="H14"/>
  <c r="L14"/>
  <c r="B15"/>
  <c r="F15"/>
  <c r="J15"/>
  <c r="N15"/>
  <c r="D16"/>
  <c r="H16"/>
  <c r="L16"/>
  <c r="B17"/>
  <c r="F17"/>
  <c r="J17"/>
  <c r="N17"/>
  <c r="D18"/>
  <c r="H18"/>
  <c r="L18"/>
  <c r="B19"/>
  <c r="F19"/>
  <c r="J19"/>
  <c r="N19"/>
  <c r="D20"/>
  <c r="H20"/>
  <c r="L20"/>
  <c r="B21"/>
  <c r="F21"/>
  <c r="J21"/>
  <c r="N21"/>
  <c r="D22"/>
  <c r="H22"/>
  <c r="L22"/>
  <c r="B23"/>
  <c r="F23"/>
  <c r="J23"/>
  <c r="N23"/>
  <c r="D24"/>
  <c r="H24"/>
  <c r="L24"/>
  <c r="B25"/>
  <c r="F25"/>
  <c r="J25"/>
  <c r="N25"/>
  <c r="D26"/>
  <c r="H26"/>
  <c r="L26"/>
  <c r="B27"/>
  <c r="F27"/>
  <c r="J27"/>
  <c r="N27"/>
  <c r="D28"/>
  <c r="H28"/>
  <c r="L28"/>
  <c r="B29"/>
  <c r="F29"/>
  <c r="J29"/>
  <c r="N29"/>
  <c r="D30"/>
  <c r="H30"/>
  <c r="L30"/>
  <c r="B31"/>
  <c r="F31"/>
  <c r="J31"/>
  <c r="N31"/>
  <c r="D32"/>
  <c r="H32"/>
  <c r="L32"/>
  <c r="B33"/>
  <c r="F33"/>
  <c r="J33"/>
  <c r="N33"/>
  <c r="D34"/>
  <c r="H34"/>
  <c r="L34"/>
  <c r="B35"/>
  <c r="F35"/>
  <c r="J35"/>
  <c r="N35"/>
  <c r="D36"/>
  <c r="H36"/>
  <c r="L36"/>
  <c r="B37"/>
  <c r="F37"/>
  <c r="J37"/>
  <c r="N37"/>
  <c r="D38"/>
  <c r="H38"/>
  <c r="L38"/>
  <c r="B39"/>
  <c r="F39"/>
  <c r="J39"/>
  <c r="N39"/>
  <c r="D40"/>
  <c r="H40"/>
  <c r="L40"/>
  <c r="B41"/>
  <c r="F41"/>
  <c r="J41"/>
  <c r="N41"/>
  <c r="D42"/>
  <c r="H42"/>
  <c r="L42"/>
  <c r="B43"/>
  <c r="F43"/>
  <c r="J43"/>
  <c r="N43"/>
  <c r="D44"/>
  <c r="H44"/>
  <c r="L44"/>
  <c r="B45"/>
  <c r="F45"/>
  <c r="J45"/>
  <c r="N45"/>
  <c r="D46"/>
  <c r="H46"/>
  <c r="L46"/>
  <c r="B47"/>
  <c r="F47"/>
  <c r="J47"/>
  <c r="N47"/>
  <c r="D48"/>
  <c r="H48"/>
  <c r="L48"/>
  <c r="B49"/>
  <c r="F49"/>
  <c r="J49"/>
  <c r="N49"/>
  <c r="D50"/>
  <c r="H50"/>
  <c r="L50"/>
  <c r="B51"/>
  <c r="F51"/>
  <c r="J51"/>
  <c r="N51"/>
  <c r="D52"/>
  <c r="H52"/>
  <c r="L52"/>
  <c r="P53" l="1"/>
  <c r="P51"/>
  <c r="P49"/>
  <c r="P47"/>
  <c r="P45"/>
  <c r="P43"/>
  <c r="P41"/>
  <c r="P39"/>
  <c r="P37"/>
  <c r="P35"/>
  <c r="P33"/>
  <c r="P31"/>
  <c r="P29"/>
  <c r="P27"/>
  <c r="P25"/>
  <c r="P23"/>
  <c r="P21"/>
  <c r="P19"/>
  <c r="P17"/>
  <c r="P15"/>
  <c r="P13"/>
  <c r="P11"/>
  <c r="P9"/>
  <c r="P7"/>
  <c r="P5"/>
  <c r="H55"/>
  <c r="P50"/>
  <c r="P42"/>
  <c r="P34"/>
  <c r="P26"/>
  <c r="P18"/>
  <c r="P10"/>
  <c r="P52"/>
  <c r="P44"/>
  <c r="P36"/>
  <c r="P28"/>
  <c r="P20"/>
  <c r="P12"/>
  <c r="P4"/>
  <c r="L55"/>
  <c r="D55"/>
  <c r="P54"/>
  <c r="P46"/>
  <c r="P38"/>
  <c r="P30"/>
  <c r="P22"/>
  <c r="P14"/>
  <c r="P6"/>
  <c r="P48"/>
  <c r="P40"/>
  <c r="P32"/>
  <c r="P24"/>
  <c r="P16"/>
  <c r="P8"/>
  <c r="P55" l="1"/>
</calcChain>
</file>

<file path=xl/sharedStrings.xml><?xml version="1.0" encoding="utf-8"?>
<sst xmlns="http://schemas.openxmlformats.org/spreadsheetml/2006/main" count="79" uniqueCount="65">
  <si>
    <t>PORCENTAJES Y MONTOS ESTIMADOS DE PARTICIPACIONES FEDERALES CORRESPONDIENTE A LOS MUNICIPIOS PARA EL EJERCICIO FISCAL 2015</t>
  </si>
  <si>
    <t>Nombre del Municipio</t>
  </si>
  <si>
    <t>Fondo General de Participaciones</t>
  </si>
  <si>
    <t>Fondo de Fomento Municipal</t>
  </si>
  <si>
    <t>Impuesto Especial Sobre Producción y Servicios</t>
  </si>
  <si>
    <t>Fondo de Fiscalización</t>
  </si>
  <si>
    <t>Impuesto Sobre Adquisición de Vehículos Nuevos *</t>
  </si>
  <si>
    <t>Impuesto Sobre la Venta Final de Gasolinas y Diesel</t>
  </si>
  <si>
    <t>Impuesto Sobre Tenencia</t>
  </si>
  <si>
    <t>Total</t>
  </si>
  <si>
    <t>Porcentaje</t>
  </si>
  <si>
    <t>Monto (Pesos)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</si>
  <si>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</si>
  <si>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</si>
  <si>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</si>
  <si>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</si>
  <si>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</si>
  <si>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</si>
  <si>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</si>
  <si>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</si>
  <si>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</si>
  <si>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</si>
  <si>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</si>
  <si>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</si>
  <si>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</si>
  <si>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</si>
  <si>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</si>
  <si>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</si>
  <si>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</si>
  <si>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</si>
  <si>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</si>
  <si>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</si>
  <si>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</si>
  <si>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</si>
  <si>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</si>
  <si>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</si>
  <si>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</si>
  <si>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</si>
  <si>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</si>
  <si>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</si>
  <si>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</si>
  <si>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</si>
  <si>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</si>
  <si>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</si>
  <si>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</si>
  <si>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</si>
  <si>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</si>
  <si>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</si>
  <si>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</si>
  <si>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</si>
  <si>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</si>
  <si>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</si>
  <si>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</si>
  <si>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</si>
  <si>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</si>
  <si>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</si>
  <si>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</si>
  <si>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</si>
  <si>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</si>
  <si>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</si>
  <si>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</si>
  <si>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</si>
  <si>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</si>
  <si>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TOTAL</t>
  </si>
  <si>
    <t>* El Impuesto sobre Adquisición de Automóviles Nuevos (ISAN) incluye la Compensación de ISAN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</si>
</sst>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.000000_-;\-* #,##0.000000_-;_-* &quot;-&quot;??_-;_-@_-"/>
    <numFmt numFmtId="165" formatCode="0.000000"/>
    <numFmt numFmtId="166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mbria"/>
      <family val="1"/>
      <scheme val="maj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/>
    </xf>
    <xf numFmtId="164" fontId="6" fillId="2" borderId="7" xfId="1" applyNumberFormat="1" applyFont="1" applyFill="1" applyBorder="1" applyAlignment="1">
      <alignment horizontal="right" vertical="top" wrapText="1"/>
    </xf>
    <xf numFmtId="3" fontId="7" fillId="2" borderId="7" xfId="0" applyNumberFormat="1" applyFont="1" applyFill="1" applyBorder="1" applyAlignment="1">
      <alignment horizontal="right" vertical="top" wrapText="1"/>
    </xf>
    <xf numFmtId="3" fontId="8" fillId="2" borderId="7" xfId="0" applyNumberFormat="1" applyFont="1" applyFill="1" applyBorder="1" applyAlignment="1">
      <alignment horizontal="right" vertical="top" wrapText="1"/>
    </xf>
    <xf numFmtId="0" fontId="5" fillId="2" borderId="8" xfId="0" applyFont="1" applyFill="1" applyBorder="1" applyAlignment="1">
      <alignment horizontal="left" vertical="top"/>
    </xf>
    <xf numFmtId="164" fontId="6" fillId="2" borderId="8" xfId="1" applyNumberFormat="1" applyFont="1" applyFill="1" applyBorder="1" applyAlignment="1">
      <alignment horizontal="right" vertical="top" wrapText="1"/>
    </xf>
    <xf numFmtId="3" fontId="7" fillId="2" borderId="8" xfId="0" applyNumberFormat="1" applyFont="1" applyFill="1" applyBorder="1" applyAlignment="1">
      <alignment horizontal="right" vertical="top" wrapText="1"/>
    </xf>
    <xf numFmtId="3" fontId="8" fillId="2" borderId="8" xfId="0" applyNumberFormat="1" applyFont="1" applyFill="1" applyBorder="1" applyAlignment="1">
      <alignment horizontal="right" vertical="top" wrapText="1"/>
    </xf>
    <xf numFmtId="0" fontId="5" fillId="2" borderId="9" xfId="0" applyFont="1" applyFill="1" applyBorder="1" applyAlignment="1">
      <alignment horizontal="left" vertical="top"/>
    </xf>
    <xf numFmtId="164" fontId="6" fillId="2" borderId="9" xfId="1" applyNumberFormat="1" applyFont="1" applyFill="1" applyBorder="1" applyAlignment="1">
      <alignment horizontal="right" vertical="top" wrapText="1"/>
    </xf>
    <xf numFmtId="3" fontId="7" fillId="2" borderId="9" xfId="0" applyNumberFormat="1" applyFont="1" applyFill="1" applyBorder="1" applyAlignment="1">
      <alignment horizontal="right" vertical="top" wrapText="1"/>
    </xf>
    <xf numFmtId="3" fontId="8" fillId="2" borderId="9" xfId="0" applyNumberFormat="1" applyFont="1" applyFill="1" applyBorder="1" applyAlignment="1">
      <alignment horizontal="right" vertical="top" wrapText="1"/>
    </xf>
    <xf numFmtId="0" fontId="9" fillId="2" borderId="10" xfId="0" applyFont="1" applyFill="1" applyBorder="1" applyAlignment="1">
      <alignment horizontal="left" vertical="top"/>
    </xf>
    <xf numFmtId="164" fontId="10" fillId="2" borderId="11" xfId="1" applyNumberFormat="1" applyFont="1" applyFill="1" applyBorder="1" applyAlignment="1">
      <alignment horizontal="right" vertical="top" wrapText="1"/>
    </xf>
    <xf numFmtId="3" fontId="8" fillId="2" borderId="11" xfId="0" applyNumberFormat="1" applyFont="1" applyFill="1" applyBorder="1" applyAlignment="1">
      <alignment horizontal="right" vertical="top" wrapText="1"/>
    </xf>
    <xf numFmtId="165" fontId="10" fillId="2" borderId="11" xfId="0" applyNumberFormat="1" applyFont="1" applyFill="1" applyBorder="1" applyAlignment="1">
      <alignment horizontal="right" vertical="top" wrapText="1"/>
    </xf>
    <xf numFmtId="166" fontId="10" fillId="2" borderId="11" xfId="1" applyNumberFormat="1" applyFont="1" applyFill="1" applyBorder="1" applyAlignment="1">
      <alignment horizontal="right" vertical="top" wrapText="1"/>
    </xf>
    <xf numFmtId="165" fontId="8" fillId="2" borderId="11" xfId="0" applyNumberFormat="1" applyFont="1" applyFill="1" applyBorder="1" applyAlignment="1">
      <alignment horizontal="right" vertical="top" wrapText="1"/>
    </xf>
    <xf numFmtId="3" fontId="8" fillId="2" borderId="12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abSelected="1" workbookViewId="0">
      <selection activeCell="B4" sqref="B4"/>
    </sheetView>
  </sheetViews>
  <sheetFormatPr baseColWidth="10" defaultRowHeight="15"/>
  <cols>
    <col min="1" max="1" width="22.42578125" style="28" bestFit="1" customWidth="1"/>
    <col min="2" max="2" width="11.28515625" bestFit="1" customWidth="1"/>
    <col min="3" max="3" width="13.7109375" customWidth="1"/>
    <col min="5" max="5" width="13.7109375" customWidth="1"/>
    <col min="17" max="17" width="12.28515625" bestFit="1" customWidth="1"/>
  </cols>
  <sheetData>
    <row r="1" spans="1:17" ht="15.75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51" customHeight="1">
      <c r="A2" s="2" t="s">
        <v>1</v>
      </c>
      <c r="B2" s="3" t="s">
        <v>2</v>
      </c>
      <c r="C2" s="3"/>
      <c r="D2" s="3" t="s">
        <v>3</v>
      </c>
      <c r="E2" s="3"/>
      <c r="F2" s="3" t="s">
        <v>4</v>
      </c>
      <c r="G2" s="3"/>
      <c r="H2" s="3" t="s">
        <v>5</v>
      </c>
      <c r="I2" s="3"/>
      <c r="J2" s="3" t="s">
        <v>6</v>
      </c>
      <c r="K2" s="3"/>
      <c r="L2" s="3" t="s">
        <v>7</v>
      </c>
      <c r="M2" s="3"/>
      <c r="N2" s="3" t="s">
        <v>8</v>
      </c>
      <c r="O2" s="3"/>
      <c r="P2" s="3" t="s">
        <v>9</v>
      </c>
      <c r="Q2" s="4"/>
    </row>
    <row r="3" spans="1:17" ht="32.25" thickBot="1">
      <c r="A3" s="5"/>
      <c r="B3" s="6" t="s">
        <v>10</v>
      </c>
      <c r="C3" s="6" t="s">
        <v>11</v>
      </c>
      <c r="D3" s="6" t="s">
        <v>10</v>
      </c>
      <c r="E3" s="6" t="s">
        <v>11</v>
      </c>
      <c r="F3" s="6" t="s">
        <v>10</v>
      </c>
      <c r="G3" s="6" t="s">
        <v>11</v>
      </c>
      <c r="H3" s="6" t="s">
        <v>10</v>
      </c>
      <c r="I3" s="6" t="s">
        <v>11</v>
      </c>
      <c r="J3" s="6" t="s">
        <v>10</v>
      </c>
      <c r="K3" s="6" t="s">
        <v>11</v>
      </c>
      <c r="L3" s="6" t="s">
        <v>10</v>
      </c>
      <c r="M3" s="6" t="s">
        <v>11</v>
      </c>
      <c r="N3" s="6" t="s">
        <v>10</v>
      </c>
      <c r="O3" s="6" t="s">
        <v>11</v>
      </c>
      <c r="P3" s="6" t="s">
        <v>10</v>
      </c>
      <c r="Q3" s="7" t="s">
        <v>11</v>
      </c>
    </row>
    <row r="4" spans="1:17">
      <c r="A4" s="8" t="s">
        <v>12</v>
      </c>
      <c r="B4" s="9">
        <f>(C4/C$55)*100</f>
        <v>0.15047900422738072</v>
      </c>
      <c r="C4" s="10">
        <v>6542956.6686368166</v>
      </c>
      <c r="D4" s="9">
        <f>(E4/E$55)*100</f>
        <v>0.15047900422738064</v>
      </c>
      <c r="E4" s="10">
        <v>821622.05187323643</v>
      </c>
      <c r="F4" s="9">
        <f>(G4/G$55)*100</f>
        <v>0.1504790042273807</v>
      </c>
      <c r="G4" s="10">
        <v>236429.64188939109</v>
      </c>
      <c r="H4" s="9">
        <f>(I4/I$55)*100</f>
        <v>0.1504790042273807</v>
      </c>
      <c r="I4" s="10">
        <v>297162.47021101601</v>
      </c>
      <c r="J4" s="9">
        <f>(K4/K$55)*100</f>
        <v>0.1504790042273807</v>
      </c>
      <c r="K4" s="10">
        <v>196768.83545236892</v>
      </c>
      <c r="L4" s="9">
        <f>(M4/M$55)*100</f>
        <v>0.15047900422738075</v>
      </c>
      <c r="M4" s="10">
        <v>308860.50996928301</v>
      </c>
      <c r="N4" s="9">
        <f>(O4/O$55)*100</f>
        <v>0.15047900422738072</v>
      </c>
      <c r="O4" s="10">
        <v>976991.45336783363</v>
      </c>
      <c r="P4" s="9">
        <f>(Q4/Q$55)*100</f>
        <v>0.15047900422738067</v>
      </c>
      <c r="Q4" s="11">
        <f>+C4+E4+G4+I4+K4+M4+O4</f>
        <v>9380791.6313999444</v>
      </c>
    </row>
    <row r="5" spans="1:17">
      <c r="A5" s="12" t="s">
        <v>13</v>
      </c>
      <c r="B5" s="13">
        <f t="shared" ref="B5:B54" si="0">(C5/C$55)*100</f>
        <v>0.29863139303696934</v>
      </c>
      <c r="C5" s="14">
        <v>12984750.095654931</v>
      </c>
      <c r="D5" s="13">
        <f t="shared" ref="D5:D54" si="1">(E5/E$55)*100</f>
        <v>0.29863139303696917</v>
      </c>
      <c r="E5" s="14">
        <v>1630540.6801472725</v>
      </c>
      <c r="F5" s="13">
        <f t="shared" ref="F5:F54" si="2">(G5/G$55)*100</f>
        <v>0.29863139303696934</v>
      </c>
      <c r="G5" s="14">
        <v>469203.75154777587</v>
      </c>
      <c r="H5" s="13">
        <f t="shared" ref="H5:P54" si="3">(I5/I$55)*100</f>
        <v>0.29863139303696923</v>
      </c>
      <c r="I5" s="14">
        <v>589730.39390484849</v>
      </c>
      <c r="J5" s="13">
        <f t="shared" si="3"/>
        <v>0.29863139303696928</v>
      </c>
      <c r="K5" s="14">
        <v>390495.35009290738</v>
      </c>
      <c r="L5" s="13">
        <f t="shared" si="3"/>
        <v>0.29863139303696934</v>
      </c>
      <c r="M5" s="14">
        <v>612945.60540062923</v>
      </c>
      <c r="N5" s="13">
        <f t="shared" si="3"/>
        <v>0.29863139303696934</v>
      </c>
      <c r="O5" s="14">
        <v>1938877.2553517572</v>
      </c>
      <c r="P5" s="13">
        <f t="shared" si="3"/>
        <v>0.29863139303696923</v>
      </c>
      <c r="Q5" s="15">
        <f t="shared" ref="Q5:Q54" si="4">+C5+E5+G5+I5+K5+M5+O5</f>
        <v>18616543.13210012</v>
      </c>
    </row>
    <row r="6" spans="1:17">
      <c r="A6" s="12" t="s">
        <v>14</v>
      </c>
      <c r="B6" s="13">
        <f t="shared" si="0"/>
        <v>0.29220683443765738</v>
      </c>
      <c r="C6" s="14">
        <v>12705404.7561091</v>
      </c>
      <c r="D6" s="13">
        <f t="shared" si="1"/>
        <v>0.29220683443765716</v>
      </c>
      <c r="E6" s="14">
        <v>1595462.3046233994</v>
      </c>
      <c r="F6" s="13">
        <f t="shared" si="2"/>
        <v>0.29220683443765733</v>
      </c>
      <c r="G6" s="14">
        <v>459109.6118587763</v>
      </c>
      <c r="H6" s="13">
        <f t="shared" si="3"/>
        <v>0.29220683443765727</v>
      </c>
      <c r="I6" s="14">
        <v>577043.32361760654</v>
      </c>
      <c r="J6" s="13">
        <f t="shared" si="3"/>
        <v>0.29220683443765733</v>
      </c>
      <c r="K6" s="14">
        <v>382094.4909805496</v>
      </c>
      <c r="L6" s="13">
        <f t="shared" si="3"/>
        <v>0.29220683443765738</v>
      </c>
      <c r="M6" s="14">
        <v>599759.09838259593</v>
      </c>
      <c r="N6" s="13">
        <f t="shared" si="3"/>
        <v>0.29220683443765738</v>
      </c>
      <c r="O6" s="14">
        <v>1897165.5303478879</v>
      </c>
      <c r="P6" s="13">
        <f t="shared" si="3"/>
        <v>0.29220683443765727</v>
      </c>
      <c r="Q6" s="15">
        <f t="shared" si="4"/>
        <v>18216039.115919914</v>
      </c>
    </row>
    <row r="7" spans="1:17">
      <c r="A7" s="12" t="s">
        <v>15</v>
      </c>
      <c r="B7" s="13">
        <f t="shared" si="0"/>
        <v>0.79114438464872894</v>
      </c>
      <c r="C7" s="14">
        <v>34399639.032500222</v>
      </c>
      <c r="D7" s="13">
        <f t="shared" si="1"/>
        <v>0.79114438464872849</v>
      </c>
      <c r="E7" s="14">
        <v>4319683.5065499563</v>
      </c>
      <c r="F7" s="13">
        <f t="shared" si="2"/>
        <v>0.79114438464872894</v>
      </c>
      <c r="G7" s="14">
        <v>1243030.4447167958</v>
      </c>
      <c r="H7" s="13">
        <f t="shared" si="3"/>
        <v>0.79114438464872872</v>
      </c>
      <c r="I7" s="14">
        <v>1562333.7012553986</v>
      </c>
      <c r="J7" s="13">
        <f t="shared" si="3"/>
        <v>0.79114438464872894</v>
      </c>
      <c r="K7" s="14">
        <v>1034513.4860593773</v>
      </c>
      <c r="L7" s="13">
        <f t="shared" si="3"/>
        <v>0.79114438464872905</v>
      </c>
      <c r="M7" s="14">
        <v>1623836.2245719805</v>
      </c>
      <c r="N7" s="13">
        <f t="shared" si="3"/>
        <v>0.79114438464872894</v>
      </c>
      <c r="O7" s="14">
        <v>5136539.1879774276</v>
      </c>
      <c r="P7" s="13">
        <f t="shared" si="3"/>
        <v>0.79114438464872872</v>
      </c>
      <c r="Q7" s="15">
        <f t="shared" si="4"/>
        <v>49319575.58363115</v>
      </c>
    </row>
    <row r="8" spans="1:17">
      <c r="A8" s="12" t="s">
        <v>16</v>
      </c>
      <c r="B8" s="13">
        <f t="shared" si="0"/>
        <v>1.0867681525142263</v>
      </c>
      <c r="C8" s="14">
        <v>47253614.996086158</v>
      </c>
      <c r="D8" s="13">
        <f t="shared" si="1"/>
        <v>1.0867681525142259</v>
      </c>
      <c r="E8" s="14">
        <v>5933802.4195720535</v>
      </c>
      <c r="F8" s="13">
        <f t="shared" si="2"/>
        <v>1.0867681525142261</v>
      </c>
      <c r="G8" s="14">
        <v>1707508.6749476301</v>
      </c>
      <c r="H8" s="13">
        <f t="shared" si="3"/>
        <v>1.0867681525142261</v>
      </c>
      <c r="I8" s="14">
        <v>2146124.7062733234</v>
      </c>
      <c r="J8" s="13">
        <f t="shared" si="3"/>
        <v>1.0867681525142261</v>
      </c>
      <c r="K8" s="14">
        <v>1421076.0157199171</v>
      </c>
      <c r="L8" s="13">
        <f t="shared" si="3"/>
        <v>1.0867681525142265</v>
      </c>
      <c r="M8" s="14">
        <v>2230608.6322628907</v>
      </c>
      <c r="N8" s="13">
        <f t="shared" si="3"/>
        <v>1.0867681525142263</v>
      </c>
      <c r="O8" s="14">
        <v>7055889.3066196544</v>
      </c>
      <c r="P8" s="13">
        <f t="shared" si="3"/>
        <v>1.0867681525142261</v>
      </c>
      <c r="Q8" s="15">
        <f t="shared" si="4"/>
        <v>67748624.751481637</v>
      </c>
    </row>
    <row r="9" spans="1:17">
      <c r="A9" s="12" t="s">
        <v>17</v>
      </c>
      <c r="B9" s="13">
        <f t="shared" si="0"/>
        <v>6.9079020453569786</v>
      </c>
      <c r="C9" s="14">
        <v>300361528.74630886</v>
      </c>
      <c r="D9" s="13">
        <f t="shared" si="1"/>
        <v>6.9079020453569759</v>
      </c>
      <c r="E9" s="14">
        <v>37717452.223895013</v>
      </c>
      <c r="F9" s="13">
        <f t="shared" si="2"/>
        <v>6.9079020453569786</v>
      </c>
      <c r="G9" s="14">
        <v>10853559.373125918</v>
      </c>
      <c r="H9" s="13">
        <f t="shared" si="3"/>
        <v>6.9079020453569768</v>
      </c>
      <c r="I9" s="14">
        <v>13641565.78729203</v>
      </c>
      <c r="J9" s="13">
        <f t="shared" si="3"/>
        <v>6.9079020453569786</v>
      </c>
      <c r="K9" s="14">
        <v>9032886.9988402221</v>
      </c>
      <c r="L9" s="13">
        <f t="shared" si="3"/>
        <v>6.9079020453569795</v>
      </c>
      <c r="M9" s="14">
        <v>14178577.00149899</v>
      </c>
      <c r="N9" s="13">
        <f t="shared" si="3"/>
        <v>6.9079020453569795</v>
      </c>
      <c r="O9" s="14">
        <v>44849853.264698334</v>
      </c>
      <c r="P9" s="13">
        <f t="shared" si="3"/>
        <v>6.9079020453569768</v>
      </c>
      <c r="Q9" s="15">
        <f t="shared" si="4"/>
        <v>430635423.39565933</v>
      </c>
    </row>
    <row r="10" spans="1:17">
      <c r="A10" s="12" t="s">
        <v>18</v>
      </c>
      <c r="B10" s="13">
        <f t="shared" si="0"/>
        <v>1.2114651568061969</v>
      </c>
      <c r="C10" s="14">
        <v>52675548.108816892</v>
      </c>
      <c r="D10" s="13">
        <f t="shared" si="1"/>
        <v>1.2114651568061967</v>
      </c>
      <c r="E10" s="14">
        <v>6614653.6057880549</v>
      </c>
      <c r="F10" s="13">
        <f t="shared" si="2"/>
        <v>1.2114651568061972</v>
      </c>
      <c r="G10" s="14">
        <v>1903430.147320492</v>
      </c>
      <c r="H10" s="13">
        <f t="shared" si="3"/>
        <v>1.2114651568061967</v>
      </c>
      <c r="I10" s="14">
        <v>2392373.4770807344</v>
      </c>
      <c r="J10" s="13">
        <f t="shared" si="3"/>
        <v>1.2114651568061972</v>
      </c>
      <c r="K10" s="14">
        <v>1584131.8815193372</v>
      </c>
      <c r="L10" s="13">
        <f t="shared" si="3"/>
        <v>1.2114651568061974</v>
      </c>
      <c r="M10" s="14">
        <v>2486551.1840827018</v>
      </c>
      <c r="N10" s="13">
        <f t="shared" si="3"/>
        <v>1.2114651568061972</v>
      </c>
      <c r="O10" s="14">
        <v>7865490.0085869534</v>
      </c>
      <c r="P10" s="13">
        <f t="shared" si="3"/>
        <v>1.2114651568061969</v>
      </c>
      <c r="Q10" s="15">
        <f t="shared" si="4"/>
        <v>75522178.413195178</v>
      </c>
    </row>
    <row r="11" spans="1:17">
      <c r="A11" s="12" t="s">
        <v>19</v>
      </c>
      <c r="B11" s="13">
        <f t="shared" si="0"/>
        <v>0.19678214388365484</v>
      </c>
      <c r="C11" s="14">
        <v>8556257.04863571</v>
      </c>
      <c r="D11" s="13">
        <f t="shared" si="1"/>
        <v>0.19678214388365475</v>
      </c>
      <c r="E11" s="14">
        <v>1074439.2525710508</v>
      </c>
      <c r="F11" s="13">
        <f t="shared" si="2"/>
        <v>0.19678214388365484</v>
      </c>
      <c r="G11" s="14">
        <v>309180.221171171</v>
      </c>
      <c r="H11" s="13">
        <f t="shared" si="3"/>
        <v>0.19678214388365481</v>
      </c>
      <c r="I11" s="14">
        <v>388600.84348728217</v>
      </c>
      <c r="J11" s="13">
        <f t="shared" si="3"/>
        <v>0.19678214388365484</v>
      </c>
      <c r="K11" s="14">
        <v>257315.58690605545</v>
      </c>
      <c r="L11" s="13">
        <f t="shared" si="3"/>
        <v>0.19678214388365489</v>
      </c>
      <c r="M11" s="14">
        <v>403898.42838749615</v>
      </c>
      <c r="N11" s="13">
        <f t="shared" si="3"/>
        <v>0.19678214388365489</v>
      </c>
      <c r="O11" s="14">
        <v>1277616.5933369996</v>
      </c>
      <c r="P11" s="13">
        <f t="shared" si="3"/>
        <v>0.19678214388365475</v>
      </c>
      <c r="Q11" s="15">
        <f t="shared" si="4"/>
        <v>12267307.974495763</v>
      </c>
    </row>
    <row r="12" spans="1:17">
      <c r="A12" s="12" t="s">
        <v>20</v>
      </c>
      <c r="B12" s="13">
        <f t="shared" si="0"/>
        <v>1.9612122179568394</v>
      </c>
      <c r="C12" s="14">
        <v>85275195.871862426</v>
      </c>
      <c r="D12" s="13">
        <f t="shared" si="1"/>
        <v>1.9612122179568388</v>
      </c>
      <c r="E12" s="14">
        <v>10708305.885927429</v>
      </c>
      <c r="F12" s="13">
        <f t="shared" si="2"/>
        <v>1.9612122179568394</v>
      </c>
      <c r="G12" s="14">
        <v>3081417.9342918764</v>
      </c>
      <c r="H12" s="13">
        <f t="shared" si="3"/>
        <v>1.961212217956839</v>
      </c>
      <c r="I12" s="14">
        <v>3872956.69776924</v>
      </c>
      <c r="J12" s="13">
        <f t="shared" si="3"/>
        <v>1.9612122179568394</v>
      </c>
      <c r="K12" s="14">
        <v>2564513.5424952968</v>
      </c>
      <c r="L12" s="13">
        <f t="shared" si="3"/>
        <v>1.9612122179568401</v>
      </c>
      <c r="M12" s="14">
        <v>4025418.7546379259</v>
      </c>
      <c r="N12" s="13">
        <f t="shared" si="3"/>
        <v>1.9612122179568399</v>
      </c>
      <c r="O12" s="14">
        <v>12733255.280511482</v>
      </c>
      <c r="P12" s="13">
        <f t="shared" si="3"/>
        <v>1.961212217956839</v>
      </c>
      <c r="Q12" s="15">
        <f t="shared" si="4"/>
        <v>122261063.96749566</v>
      </c>
    </row>
    <row r="13" spans="1:17">
      <c r="A13" s="12" t="s">
        <v>21</v>
      </c>
      <c r="B13" s="13">
        <f t="shared" si="0"/>
        <v>0.27969247270305131</v>
      </c>
      <c r="C13" s="14">
        <v>12161269.532822747</v>
      </c>
      <c r="D13" s="13">
        <f t="shared" si="1"/>
        <v>0.27969247270305125</v>
      </c>
      <c r="E13" s="14">
        <v>1527133.3332890717</v>
      </c>
      <c r="F13" s="13">
        <f t="shared" si="2"/>
        <v>0.27969247270305136</v>
      </c>
      <c r="G13" s="14">
        <v>439447.29365977785</v>
      </c>
      <c r="H13" s="13">
        <f t="shared" si="3"/>
        <v>0.27969247270305125</v>
      </c>
      <c r="I13" s="14">
        <v>552330.25042002962</v>
      </c>
      <c r="J13" s="13">
        <f t="shared" si="3"/>
        <v>0.27969247270305136</v>
      </c>
      <c r="K13" s="14">
        <v>365730.50453877827</v>
      </c>
      <c r="L13" s="13">
        <f t="shared" si="3"/>
        <v>0.27969247270305142</v>
      </c>
      <c r="M13" s="14">
        <v>574073.17517267086</v>
      </c>
      <c r="N13" s="13">
        <f t="shared" si="3"/>
        <v>0.27969247270305142</v>
      </c>
      <c r="O13" s="14">
        <v>1815915.4946911605</v>
      </c>
      <c r="P13" s="13">
        <f t="shared" si="3"/>
        <v>0.27969247270305131</v>
      </c>
      <c r="Q13" s="15">
        <f t="shared" si="4"/>
        <v>17435899.584594239</v>
      </c>
    </row>
    <row r="14" spans="1:17">
      <c r="A14" s="12" t="s">
        <v>22</v>
      </c>
      <c r="B14" s="13">
        <f t="shared" si="0"/>
        <v>0.39436937331382638</v>
      </c>
      <c r="C14" s="14">
        <v>17147519.9100255</v>
      </c>
      <c r="D14" s="13">
        <f t="shared" si="1"/>
        <v>0.39436937331382615</v>
      </c>
      <c r="E14" s="14">
        <v>2153274.3080121353</v>
      </c>
      <c r="F14" s="13">
        <f t="shared" si="2"/>
        <v>0.39436937331382638</v>
      </c>
      <c r="G14" s="14">
        <v>619625.37686547078</v>
      </c>
      <c r="H14" s="13">
        <f t="shared" si="3"/>
        <v>0.39436937331382627</v>
      </c>
      <c r="I14" s="14">
        <v>778791.55136104429</v>
      </c>
      <c r="J14" s="13">
        <f t="shared" si="3"/>
        <v>0.39436937331382638</v>
      </c>
      <c r="K14" s="14">
        <v>515683.91699207138</v>
      </c>
      <c r="L14" s="13">
        <f t="shared" si="3"/>
        <v>0.39436937331382643</v>
      </c>
      <c r="M14" s="14">
        <v>809449.30745236587</v>
      </c>
      <c r="N14" s="13">
        <f t="shared" si="3"/>
        <v>0.39436937331382638</v>
      </c>
      <c r="O14" s="14">
        <v>2560460.2394593046</v>
      </c>
      <c r="P14" s="13">
        <f t="shared" si="3"/>
        <v>0.39436937331382627</v>
      </c>
      <c r="Q14" s="15">
        <f t="shared" si="4"/>
        <v>24584804.610167891</v>
      </c>
    </row>
    <row r="15" spans="1:17">
      <c r="A15" s="12" t="s">
        <v>23</v>
      </c>
      <c r="B15" s="13">
        <f t="shared" si="0"/>
        <v>0.99537935281134482</v>
      </c>
      <c r="C15" s="14">
        <v>43279951.297786109</v>
      </c>
      <c r="D15" s="13">
        <f t="shared" si="1"/>
        <v>0.99537935281134438</v>
      </c>
      <c r="E15" s="14">
        <v>5434815.5109621743</v>
      </c>
      <c r="F15" s="13">
        <f t="shared" si="2"/>
        <v>0.99537935281134482</v>
      </c>
      <c r="G15" s="14">
        <v>1563920.3963210362</v>
      </c>
      <c r="H15" s="13">
        <f t="shared" si="3"/>
        <v>0.9953793528113446</v>
      </c>
      <c r="I15" s="14">
        <v>1965652.210400796</v>
      </c>
      <c r="J15" s="13">
        <f t="shared" si="3"/>
        <v>0.99537935281134482</v>
      </c>
      <c r="K15" s="14">
        <v>1301574.5092921271</v>
      </c>
      <c r="L15" s="13">
        <f t="shared" si="3"/>
        <v>0.99537935281134515</v>
      </c>
      <c r="M15" s="14">
        <v>2043031.6913691217</v>
      </c>
      <c r="N15" s="13">
        <f t="shared" si="3"/>
        <v>0.99537935281134493</v>
      </c>
      <c r="O15" s="14">
        <v>6462543.5657856409</v>
      </c>
      <c r="P15" s="13">
        <f t="shared" si="3"/>
        <v>0.9953793528113446</v>
      </c>
      <c r="Q15" s="15">
        <f t="shared" si="4"/>
        <v>62051489.181917004</v>
      </c>
    </row>
    <row r="16" spans="1:17">
      <c r="A16" s="12" t="s">
        <v>24</v>
      </c>
      <c r="B16" s="13">
        <f t="shared" si="0"/>
        <v>0.50617506685466562</v>
      </c>
      <c r="C16" s="14">
        <v>22008927.73167222</v>
      </c>
      <c r="D16" s="13">
        <f t="shared" si="1"/>
        <v>0.5061750668546654</v>
      </c>
      <c r="E16" s="14">
        <v>2763738.3645081953</v>
      </c>
      <c r="F16" s="13">
        <f t="shared" si="2"/>
        <v>0.50617506685466562</v>
      </c>
      <c r="G16" s="14">
        <v>795292.27618328109</v>
      </c>
      <c r="H16" s="13">
        <f t="shared" si="3"/>
        <v>0.50617506685466551</v>
      </c>
      <c r="I16" s="14">
        <v>999582.85873870307</v>
      </c>
      <c r="J16" s="13">
        <f t="shared" si="3"/>
        <v>0.50617506685466562</v>
      </c>
      <c r="K16" s="14">
        <v>661882.89157946664</v>
      </c>
      <c r="L16" s="13">
        <f t="shared" si="3"/>
        <v>0.50617506685466562</v>
      </c>
      <c r="M16" s="14">
        <v>1038932.2423095967</v>
      </c>
      <c r="N16" s="13">
        <f t="shared" si="3"/>
        <v>0.50617506685466562</v>
      </c>
      <c r="O16" s="14">
        <v>3286363.5479514766</v>
      </c>
      <c r="P16" s="13">
        <f t="shared" si="3"/>
        <v>0.50617506685466551</v>
      </c>
      <c r="Q16" s="15">
        <f t="shared" si="4"/>
        <v>31554719.912942939</v>
      </c>
    </row>
    <row r="17" spans="1:17">
      <c r="A17" s="12" t="s">
        <v>25</v>
      </c>
      <c r="B17" s="13">
        <f t="shared" si="0"/>
        <v>2.6438119491167673</v>
      </c>
      <c r="C17" s="14">
        <v>114955219.9119862</v>
      </c>
      <c r="D17" s="13">
        <f t="shared" si="1"/>
        <v>2.643811949116766</v>
      </c>
      <c r="E17" s="14">
        <v>14435330.759618683</v>
      </c>
      <c r="F17" s="13">
        <f t="shared" si="2"/>
        <v>2.6438119491167669</v>
      </c>
      <c r="G17" s="14">
        <v>4153905.1614672593</v>
      </c>
      <c r="H17" s="13">
        <f t="shared" si="3"/>
        <v>2.6438119491167664</v>
      </c>
      <c r="I17" s="14">
        <v>5220938.9184008595</v>
      </c>
      <c r="J17" s="13">
        <f t="shared" si="3"/>
        <v>2.6438119491167673</v>
      </c>
      <c r="K17" s="14">
        <v>3457092.2438899702</v>
      </c>
      <c r="L17" s="13">
        <f t="shared" si="3"/>
        <v>2.6438119491167678</v>
      </c>
      <c r="M17" s="14">
        <v>5426465.3800686719</v>
      </c>
      <c r="N17" s="13">
        <f t="shared" si="3"/>
        <v>2.6438119491167678</v>
      </c>
      <c r="O17" s="14">
        <v>17165063.603795722</v>
      </c>
      <c r="P17" s="13">
        <f t="shared" si="3"/>
        <v>2.6438119491167664</v>
      </c>
      <c r="Q17" s="15">
        <f t="shared" si="4"/>
        <v>164814015.97922736</v>
      </c>
    </row>
    <row r="18" spans="1:17">
      <c r="A18" s="12" t="s">
        <v>26</v>
      </c>
      <c r="B18" s="13">
        <f t="shared" si="0"/>
        <v>0.33054331803877279</v>
      </c>
      <c r="C18" s="14">
        <v>14372308.071411362</v>
      </c>
      <c r="D18" s="13">
        <f t="shared" si="1"/>
        <v>0.33054331803877263</v>
      </c>
      <c r="E18" s="14">
        <v>1804781.2091421857</v>
      </c>
      <c r="F18" s="13">
        <f t="shared" si="2"/>
        <v>0.33054331803877279</v>
      </c>
      <c r="G18" s="14">
        <v>519343.13836068148</v>
      </c>
      <c r="H18" s="13">
        <f t="shared" si="3"/>
        <v>0.33054331803877274</v>
      </c>
      <c r="I18" s="14">
        <v>652749.32808383415</v>
      </c>
      <c r="J18" s="13">
        <f t="shared" si="3"/>
        <v>0.33054331803877279</v>
      </c>
      <c r="K18" s="14">
        <v>432223.91117615282</v>
      </c>
      <c r="L18" s="13">
        <f t="shared" si="3"/>
        <v>0.33054331803877279</v>
      </c>
      <c r="M18" s="14">
        <v>678445.33063316171</v>
      </c>
      <c r="N18" s="13">
        <f t="shared" si="3"/>
        <v>0.33054331803877279</v>
      </c>
      <c r="O18" s="14">
        <v>2146066.8107808079</v>
      </c>
      <c r="P18" s="13">
        <f t="shared" si="3"/>
        <v>0.33054331803877274</v>
      </c>
      <c r="Q18" s="15">
        <f t="shared" si="4"/>
        <v>20605917.799588189</v>
      </c>
    </row>
    <row r="19" spans="1:17">
      <c r="A19" s="12" t="s">
        <v>27</v>
      </c>
      <c r="B19" s="13">
        <f t="shared" si="0"/>
        <v>0.2461788201679839</v>
      </c>
      <c r="C19" s="14">
        <v>10704067.064806964</v>
      </c>
      <c r="D19" s="13">
        <f t="shared" si="1"/>
        <v>0.24617882016798381</v>
      </c>
      <c r="E19" s="14">
        <v>1344147.3007657484</v>
      </c>
      <c r="F19" s="13">
        <f t="shared" si="2"/>
        <v>0.2461788201679839</v>
      </c>
      <c r="G19" s="14">
        <v>386791.30415509903</v>
      </c>
      <c r="H19" s="13">
        <f t="shared" si="3"/>
        <v>0.24617882016798384</v>
      </c>
      <c r="I19" s="14">
        <v>486148.26161536021</v>
      </c>
      <c r="J19" s="13">
        <f t="shared" si="3"/>
        <v>0.2461788201679839</v>
      </c>
      <c r="K19" s="14">
        <v>321907.49803405657</v>
      </c>
      <c r="L19" s="13">
        <f t="shared" si="3"/>
        <v>0.24617882016798398</v>
      </c>
      <c r="M19" s="14">
        <v>505285.87912389199</v>
      </c>
      <c r="N19" s="13">
        <f t="shared" si="3"/>
        <v>0.24617882016798395</v>
      </c>
      <c r="O19" s="14">
        <v>1598326.6538690573</v>
      </c>
      <c r="P19" s="13">
        <f t="shared" si="3"/>
        <v>0.24617882016798384</v>
      </c>
      <c r="Q19" s="15">
        <f t="shared" si="4"/>
        <v>15346673.962370178</v>
      </c>
    </row>
    <row r="20" spans="1:17">
      <c r="A20" s="12" t="s">
        <v>28</v>
      </c>
      <c r="B20" s="13">
        <f t="shared" si="0"/>
        <v>2.1635052599343436</v>
      </c>
      <c r="C20" s="14">
        <v>94071071.514590129</v>
      </c>
      <c r="D20" s="13">
        <f t="shared" si="1"/>
        <v>2.1635052599343427</v>
      </c>
      <c r="E20" s="14">
        <v>11812834.887050318</v>
      </c>
      <c r="F20" s="13">
        <f t="shared" si="2"/>
        <v>2.1635052599343436</v>
      </c>
      <c r="G20" s="14">
        <v>3399256.7697960404</v>
      </c>
      <c r="H20" s="13">
        <f t="shared" si="3"/>
        <v>2.1635052599343432</v>
      </c>
      <c r="I20" s="14">
        <v>4272440.3358301418</v>
      </c>
      <c r="J20" s="13">
        <f t="shared" si="3"/>
        <v>2.1635052599343436</v>
      </c>
      <c r="K20" s="14">
        <v>2829035.2709211675</v>
      </c>
      <c r="L20" s="13">
        <f t="shared" si="3"/>
        <v>2.1635052599343441</v>
      </c>
      <c r="M20" s="14">
        <v>4440628.3875645157</v>
      </c>
      <c r="N20" s="13">
        <f t="shared" si="3"/>
        <v>2.1635052599343436</v>
      </c>
      <c r="O20" s="14">
        <v>14046651.618442858</v>
      </c>
      <c r="P20" s="13">
        <f t="shared" si="3"/>
        <v>2.1635052599343427</v>
      </c>
      <c r="Q20" s="15">
        <f t="shared" si="4"/>
        <v>134871918.78419515</v>
      </c>
    </row>
    <row r="21" spans="1:17">
      <c r="A21" s="12" t="s">
        <v>29</v>
      </c>
      <c r="B21" s="13">
        <f t="shared" si="0"/>
        <v>2.2163215279762851</v>
      </c>
      <c r="C21" s="14">
        <v>96367568.324705601</v>
      </c>
      <c r="D21" s="13">
        <f t="shared" si="1"/>
        <v>2.2163215279762847</v>
      </c>
      <c r="E21" s="14">
        <v>12101214.058242435</v>
      </c>
      <c r="F21" s="13">
        <f t="shared" si="2"/>
        <v>2.2163215279762856</v>
      </c>
      <c r="G21" s="14">
        <v>3482240.6478673057</v>
      </c>
      <c r="H21" s="13">
        <f t="shared" si="3"/>
        <v>2.2163215279762847</v>
      </c>
      <c r="I21" s="14">
        <v>4376740.6849669199</v>
      </c>
      <c r="J21" s="13">
        <f t="shared" si="3"/>
        <v>2.2163215279762851</v>
      </c>
      <c r="K21" s="14">
        <v>2898098.6968051489</v>
      </c>
      <c r="L21" s="13">
        <f t="shared" si="3"/>
        <v>2.2163215279762856</v>
      </c>
      <c r="M21" s="14">
        <v>4549034.6038726652</v>
      </c>
      <c r="N21" s="13">
        <f t="shared" si="3"/>
        <v>2.2163215279762856</v>
      </c>
      <c r="O21" s="14">
        <v>14389563.526590457</v>
      </c>
      <c r="P21" s="13">
        <f t="shared" si="3"/>
        <v>2.2163215279762851</v>
      </c>
      <c r="Q21" s="15">
        <f t="shared" si="4"/>
        <v>138164460.54305056</v>
      </c>
    </row>
    <row r="22" spans="1:17">
      <c r="A22" s="12" t="s">
        <v>30</v>
      </c>
      <c r="B22" s="13">
        <f t="shared" si="0"/>
        <v>0.41536029762464249</v>
      </c>
      <c r="C22" s="14">
        <v>18060223.372581474</v>
      </c>
      <c r="D22" s="13">
        <f t="shared" si="1"/>
        <v>0.41536029762464233</v>
      </c>
      <c r="E22" s="14">
        <v>2267885.6877957769</v>
      </c>
      <c r="F22" s="13">
        <f t="shared" si="2"/>
        <v>0.41536029762464249</v>
      </c>
      <c r="G22" s="14">
        <v>652605.90290772484</v>
      </c>
      <c r="H22" s="13">
        <f t="shared" si="3"/>
        <v>0.41536029762464244</v>
      </c>
      <c r="I22" s="14">
        <v>820243.94501716597</v>
      </c>
      <c r="J22" s="13">
        <f t="shared" si="3"/>
        <v>0.41536029762464249</v>
      </c>
      <c r="K22" s="14">
        <v>543131.99689474632</v>
      </c>
      <c r="L22" s="13">
        <f t="shared" si="3"/>
        <v>0.4153602976246426</v>
      </c>
      <c r="M22" s="14">
        <v>852533.50794035406</v>
      </c>
      <c r="N22" s="13">
        <f t="shared" si="3"/>
        <v>0.4153602976246426</v>
      </c>
      <c r="O22" s="14">
        <v>2696744.7248282405</v>
      </c>
      <c r="P22" s="13">
        <f t="shared" si="3"/>
        <v>0.41536029762464249</v>
      </c>
      <c r="Q22" s="15">
        <f t="shared" si="4"/>
        <v>25893369.137965485</v>
      </c>
    </row>
    <row r="23" spans="1:17">
      <c r="A23" s="12" t="s">
        <v>31</v>
      </c>
      <c r="B23" s="13">
        <f t="shared" si="0"/>
        <v>5.6601442406702605</v>
      </c>
      <c r="C23" s="14">
        <v>246107945.05909643</v>
      </c>
      <c r="D23" s="13">
        <f t="shared" si="1"/>
        <v>5.6601442406702587</v>
      </c>
      <c r="E23" s="14">
        <v>30904639.147471115</v>
      </c>
      <c r="F23" s="13">
        <f t="shared" si="2"/>
        <v>5.6601442406702605</v>
      </c>
      <c r="G23" s="14">
        <v>8893106.9336546659</v>
      </c>
      <c r="H23" s="13">
        <f t="shared" si="3"/>
        <v>5.6601442406702596</v>
      </c>
      <c r="I23" s="14">
        <v>11177522.425432036</v>
      </c>
      <c r="J23" s="13">
        <f t="shared" si="3"/>
        <v>5.6601442406702613</v>
      </c>
      <c r="K23" s="14">
        <v>7401298.2505267495</v>
      </c>
      <c r="L23" s="13">
        <f t="shared" si="3"/>
        <v>5.6601442406702613</v>
      </c>
      <c r="M23" s="14">
        <v>11617534.589951921</v>
      </c>
      <c r="N23" s="13">
        <f t="shared" si="3"/>
        <v>5.6601442406702622</v>
      </c>
      <c r="O23" s="14">
        <v>36748731.667628922</v>
      </c>
      <c r="P23" s="13">
        <f t="shared" si="3"/>
        <v>5.6601442406702596</v>
      </c>
      <c r="Q23" s="15">
        <f t="shared" si="4"/>
        <v>352850778.07376182</v>
      </c>
    </row>
    <row r="24" spans="1:17">
      <c r="A24" s="12" t="s">
        <v>32</v>
      </c>
      <c r="B24" s="13">
        <f t="shared" si="0"/>
        <v>0.83888289557570783</v>
      </c>
      <c r="C24" s="14">
        <v>36475350.591226988</v>
      </c>
      <c r="D24" s="13">
        <f t="shared" si="1"/>
        <v>0.8388828955757075</v>
      </c>
      <c r="E24" s="14">
        <v>4580337.8981880723</v>
      </c>
      <c r="F24" s="13">
        <f t="shared" si="2"/>
        <v>0.83888289557570783</v>
      </c>
      <c r="G24" s="14">
        <v>1318036.2510134906</v>
      </c>
      <c r="H24" s="13">
        <f t="shared" si="3"/>
        <v>0.83888289557570772</v>
      </c>
      <c r="I24" s="14">
        <v>1656606.6126432277</v>
      </c>
      <c r="J24" s="13">
        <f t="shared" si="3"/>
        <v>0.83888289557570783</v>
      </c>
      <c r="K24" s="14">
        <v>1096937.1527334198</v>
      </c>
      <c r="L24" s="13">
        <f t="shared" si="3"/>
        <v>0.83888289557570805</v>
      </c>
      <c r="M24" s="14">
        <v>1721820.2649753927</v>
      </c>
      <c r="N24" s="13">
        <f t="shared" si="3"/>
        <v>0.83888289557570805</v>
      </c>
      <c r="O24" s="14">
        <v>5446483.5380987916</v>
      </c>
      <c r="P24" s="13">
        <f t="shared" si="3"/>
        <v>0.8388828955757075</v>
      </c>
      <c r="Q24" s="15">
        <f t="shared" si="4"/>
        <v>52295572.308879375</v>
      </c>
    </row>
    <row r="25" spans="1:17">
      <c r="A25" s="12" t="s">
        <v>33</v>
      </c>
      <c r="B25" s="13">
        <f t="shared" si="0"/>
        <v>0.13407265793546846</v>
      </c>
      <c r="C25" s="14">
        <v>5829594.6057378128</v>
      </c>
      <c r="D25" s="13">
        <f t="shared" si="1"/>
        <v>0.13407265793546838</v>
      </c>
      <c r="E25" s="14">
        <v>732042.67185730278</v>
      </c>
      <c r="F25" s="13">
        <f t="shared" si="2"/>
        <v>0.13407265793546844</v>
      </c>
      <c r="G25" s="14">
        <v>210652.31435837629</v>
      </c>
      <c r="H25" s="13">
        <f t="shared" si="3"/>
        <v>0.13407265793546841</v>
      </c>
      <c r="I25" s="14">
        <v>264763.5955887789</v>
      </c>
      <c r="J25" s="13">
        <f t="shared" si="3"/>
        <v>0.13407265793546846</v>
      </c>
      <c r="K25" s="14">
        <v>175315.62561447141</v>
      </c>
      <c r="L25" s="13">
        <f t="shared" si="3"/>
        <v>0.13407265793546846</v>
      </c>
      <c r="M25" s="14">
        <v>275186.22757706436</v>
      </c>
      <c r="N25" s="13">
        <f t="shared" si="3"/>
        <v>0.13407265793546846</v>
      </c>
      <c r="O25" s="14">
        <v>870472.53938053094</v>
      </c>
      <c r="P25" s="13">
        <f t="shared" si="3"/>
        <v>0.13407265793546841</v>
      </c>
      <c r="Q25" s="15">
        <f t="shared" si="4"/>
        <v>8358027.5801143376</v>
      </c>
    </row>
    <row r="26" spans="1:17">
      <c r="A26" s="12" t="s">
        <v>34</v>
      </c>
      <c r="B26" s="13">
        <f t="shared" si="0"/>
        <v>0.61558542166712582</v>
      </c>
      <c r="C26" s="14">
        <v>26766184.162984051</v>
      </c>
      <c r="D26" s="13">
        <f t="shared" si="1"/>
        <v>0.61558542166712549</v>
      </c>
      <c r="E26" s="14">
        <v>3361123.7650744994</v>
      </c>
      <c r="F26" s="13">
        <f t="shared" si="2"/>
        <v>0.61558542166712582</v>
      </c>
      <c r="G26" s="14">
        <v>967195.66656067665</v>
      </c>
      <c r="H26" s="13">
        <f t="shared" si="3"/>
        <v>0.61558542166712571</v>
      </c>
      <c r="I26" s="14">
        <v>1215643.9063889538</v>
      </c>
      <c r="J26" s="13">
        <f t="shared" si="3"/>
        <v>0.61558542166712582</v>
      </c>
      <c r="K26" s="14">
        <v>804949.68161714962</v>
      </c>
      <c r="L26" s="13">
        <f t="shared" si="3"/>
        <v>0.61558542166712604</v>
      </c>
      <c r="M26" s="14">
        <v>1263498.7069589414</v>
      </c>
      <c r="N26" s="13">
        <f t="shared" si="3"/>
        <v>0.61558542166712582</v>
      </c>
      <c r="O26" s="14">
        <v>3996715.0159888091</v>
      </c>
      <c r="P26" s="13">
        <f t="shared" si="3"/>
        <v>0.61558542166712571</v>
      </c>
      <c r="Q26" s="15">
        <f t="shared" si="4"/>
        <v>38375310.905573077</v>
      </c>
    </row>
    <row r="27" spans="1:17">
      <c r="A27" s="12" t="s">
        <v>35</v>
      </c>
      <c r="B27" s="13">
        <f t="shared" si="0"/>
        <v>0.59291443014327017</v>
      </c>
      <c r="C27" s="14">
        <v>25780429.931440368</v>
      </c>
      <c r="D27" s="13">
        <f t="shared" si="1"/>
        <v>0.59291443014326994</v>
      </c>
      <c r="E27" s="14">
        <v>3237339.1436286746</v>
      </c>
      <c r="F27" s="13">
        <f t="shared" si="2"/>
        <v>0.59291443014327017</v>
      </c>
      <c r="G27" s="14">
        <v>931575.45206774143</v>
      </c>
      <c r="H27" s="13">
        <f t="shared" si="3"/>
        <v>0.59291443014327005</v>
      </c>
      <c r="I27" s="14">
        <v>1170873.7547126305</v>
      </c>
      <c r="J27" s="13">
        <f t="shared" si="3"/>
        <v>0.59291443014327028</v>
      </c>
      <c r="K27" s="14">
        <v>775304.7180316723</v>
      </c>
      <c r="L27" s="13">
        <f t="shared" si="3"/>
        <v>0.59291443014327039</v>
      </c>
      <c r="M27" s="14">
        <v>1216966.1422365783</v>
      </c>
      <c r="N27" s="13">
        <f t="shared" si="3"/>
        <v>0.59291443014327039</v>
      </c>
      <c r="O27" s="14">
        <v>3849522.6214623754</v>
      </c>
      <c r="P27" s="13">
        <f t="shared" si="3"/>
        <v>0.59291443014327005</v>
      </c>
      <c r="Q27" s="15">
        <f t="shared" si="4"/>
        <v>36962011.763580039</v>
      </c>
    </row>
    <row r="28" spans="1:17">
      <c r="A28" s="12" t="s">
        <v>36</v>
      </c>
      <c r="B28" s="13">
        <f t="shared" si="0"/>
        <v>9.5689243305664142</v>
      </c>
      <c r="C28" s="14">
        <v>416065068.889979</v>
      </c>
      <c r="D28" s="13">
        <f t="shared" si="1"/>
        <v>9.5689243305664107</v>
      </c>
      <c r="E28" s="14">
        <v>52246752.183579102</v>
      </c>
      <c r="F28" s="13">
        <f t="shared" si="2"/>
        <v>9.5689243305664125</v>
      </c>
      <c r="G28" s="14">
        <v>15034505.075033205</v>
      </c>
      <c r="H28" s="13">
        <f t="shared" si="3"/>
        <v>9.5689243305664125</v>
      </c>
      <c r="I28" s="14">
        <v>18896491.280848127</v>
      </c>
      <c r="J28" s="13">
        <f t="shared" si="3"/>
        <v>9.5689243305664125</v>
      </c>
      <c r="K28" s="14">
        <v>12512483.762932764</v>
      </c>
      <c r="L28" s="13">
        <f t="shared" si="3"/>
        <v>9.568924330566416</v>
      </c>
      <c r="M28" s="14">
        <v>19640366.865601938</v>
      </c>
      <c r="N28" s="13">
        <f t="shared" si="3"/>
        <v>9.568924330566416</v>
      </c>
      <c r="O28" s="14">
        <v>62126655.721089847</v>
      </c>
      <c r="P28" s="13">
        <f t="shared" si="3"/>
        <v>9.5689243305664125</v>
      </c>
      <c r="Q28" s="15">
        <f t="shared" si="4"/>
        <v>596522323.77906406</v>
      </c>
    </row>
    <row r="29" spans="1:17">
      <c r="A29" s="12" t="s">
        <v>37</v>
      </c>
      <c r="B29" s="13">
        <f t="shared" si="0"/>
        <v>0.24981695492388023</v>
      </c>
      <c r="C29" s="14">
        <v>10862256.296485571</v>
      </c>
      <c r="D29" s="13">
        <f t="shared" si="1"/>
        <v>0.24981695492388012</v>
      </c>
      <c r="E29" s="14">
        <v>1364011.6782480322</v>
      </c>
      <c r="F29" s="13">
        <f t="shared" si="2"/>
        <v>0.24981695492388023</v>
      </c>
      <c r="G29" s="14">
        <v>392507.46968861204</v>
      </c>
      <c r="H29" s="13">
        <f t="shared" si="3"/>
        <v>0.24981695492388017</v>
      </c>
      <c r="I29" s="14">
        <v>493332.76630140323</v>
      </c>
      <c r="J29" s="13">
        <f t="shared" si="3"/>
        <v>0.24981695492388023</v>
      </c>
      <c r="K29" s="14">
        <v>326664.78323016799</v>
      </c>
      <c r="L29" s="13">
        <f t="shared" si="3"/>
        <v>0.24981695492388031</v>
      </c>
      <c r="M29" s="14">
        <v>512753.20761807304</v>
      </c>
      <c r="N29" s="13">
        <f t="shared" si="3"/>
        <v>0.24981695492388026</v>
      </c>
      <c r="O29" s="14">
        <v>1621947.40136776</v>
      </c>
      <c r="P29" s="13">
        <f t="shared" si="3"/>
        <v>0.24981695492388017</v>
      </c>
      <c r="Q29" s="15">
        <f t="shared" si="4"/>
        <v>15573473.602939619</v>
      </c>
    </row>
    <row r="30" spans="1:17">
      <c r="A30" s="12" t="s">
        <v>38</v>
      </c>
      <c r="B30" s="13">
        <f t="shared" si="0"/>
        <v>0.43043753063689033</v>
      </c>
      <c r="C30" s="14">
        <v>18715794.445692867</v>
      </c>
      <c r="D30" s="13">
        <f t="shared" si="1"/>
        <v>0.43043753063689016</v>
      </c>
      <c r="E30" s="14">
        <v>2350208.0502256574</v>
      </c>
      <c r="F30" s="13">
        <f t="shared" si="2"/>
        <v>0.43043753063689033</v>
      </c>
      <c r="G30" s="14">
        <v>676294.95388245233</v>
      </c>
      <c r="H30" s="13">
        <f t="shared" si="3"/>
        <v>0.43043753063689028</v>
      </c>
      <c r="I30" s="14">
        <v>850018.11736014998</v>
      </c>
      <c r="J30" s="13">
        <f t="shared" si="3"/>
        <v>0.43043753063689033</v>
      </c>
      <c r="K30" s="14">
        <v>562847.23621930461</v>
      </c>
      <c r="L30" s="13">
        <f t="shared" si="3"/>
        <v>0.43043753063689044</v>
      </c>
      <c r="M30" s="14">
        <v>883479.76453607157</v>
      </c>
      <c r="N30" s="13">
        <f t="shared" si="3"/>
        <v>0.43043753063689044</v>
      </c>
      <c r="O30" s="14">
        <v>2794634.3132730396</v>
      </c>
      <c r="P30" s="13">
        <f t="shared" si="3"/>
        <v>0.43043753063689016</v>
      </c>
      <c r="Q30" s="15">
        <f t="shared" si="4"/>
        <v>26833276.88118954</v>
      </c>
    </row>
    <row r="31" spans="1:17">
      <c r="A31" s="12" t="s">
        <v>39</v>
      </c>
      <c r="B31" s="13">
        <f t="shared" si="0"/>
        <v>0.23221457129186895</v>
      </c>
      <c r="C31" s="14">
        <v>10096889.500231776</v>
      </c>
      <c r="D31" s="13">
        <f t="shared" si="1"/>
        <v>0.23221457129186884</v>
      </c>
      <c r="E31" s="14">
        <v>1267901.8811912981</v>
      </c>
      <c r="F31" s="13">
        <f t="shared" si="2"/>
        <v>0.23221457129186895</v>
      </c>
      <c r="G31" s="14">
        <v>364850.95189143455</v>
      </c>
      <c r="H31" s="13">
        <f t="shared" si="3"/>
        <v>0.23221457129186893</v>
      </c>
      <c r="I31" s="14">
        <v>458571.98469903105</v>
      </c>
      <c r="J31" s="13">
        <f t="shared" si="3"/>
        <v>0.23221457129186895</v>
      </c>
      <c r="K31" s="14">
        <v>303647.61517911527</v>
      </c>
      <c r="L31" s="13">
        <f t="shared" si="3"/>
        <v>0.23221457129186901</v>
      </c>
      <c r="M31" s="14">
        <v>476624.03987688513</v>
      </c>
      <c r="N31" s="13">
        <f t="shared" si="3"/>
        <v>0.23221457129186901</v>
      </c>
      <c r="O31" s="14">
        <v>1507663.1631401412</v>
      </c>
      <c r="P31" s="13">
        <f t="shared" si="3"/>
        <v>0.23221457129186893</v>
      </c>
      <c r="Q31" s="15">
        <f t="shared" si="4"/>
        <v>14476149.136209683</v>
      </c>
    </row>
    <row r="32" spans="1:17">
      <c r="A32" s="12" t="s">
        <v>40</v>
      </c>
      <c r="B32" s="13">
        <f t="shared" si="0"/>
        <v>0.34447616318141117</v>
      </c>
      <c r="C32" s="14">
        <v>14978120.174615873</v>
      </c>
      <c r="D32" s="13">
        <f t="shared" si="1"/>
        <v>0.344476163181411</v>
      </c>
      <c r="E32" s="14">
        <v>1880855.1629359578</v>
      </c>
      <c r="F32" s="13">
        <f t="shared" si="2"/>
        <v>0.34447616318141111</v>
      </c>
      <c r="G32" s="14">
        <v>541234.14969802881</v>
      </c>
      <c r="H32" s="13">
        <f t="shared" si="3"/>
        <v>0.34447616318141105</v>
      </c>
      <c r="I32" s="14">
        <v>680263.58963089855</v>
      </c>
      <c r="J32" s="13">
        <f t="shared" si="3"/>
        <v>0.34447616318141117</v>
      </c>
      <c r="K32" s="14">
        <v>450442.72998965683</v>
      </c>
      <c r="L32" s="13">
        <f t="shared" si="3"/>
        <v>0.34447616318141122</v>
      </c>
      <c r="M32" s="14">
        <v>707042.71322599077</v>
      </c>
      <c r="N32" s="13">
        <f t="shared" si="3"/>
        <v>0.34447616318141128</v>
      </c>
      <c r="O32" s="14">
        <v>2236526.4114097869</v>
      </c>
      <c r="P32" s="13">
        <f t="shared" si="3"/>
        <v>0.34447616318141111</v>
      </c>
      <c r="Q32" s="15">
        <f t="shared" si="4"/>
        <v>21474484.931506194</v>
      </c>
    </row>
    <row r="33" spans="1:17">
      <c r="A33" s="12" t="s">
        <v>41</v>
      </c>
      <c r="B33" s="13">
        <f t="shared" si="0"/>
        <v>0.31670927634026952</v>
      </c>
      <c r="C33" s="14">
        <v>13770792.027029194</v>
      </c>
      <c r="D33" s="13">
        <f t="shared" si="1"/>
        <v>0.31670927634026941</v>
      </c>
      <c r="E33" s="14">
        <v>1729246.7265452046</v>
      </c>
      <c r="F33" s="13">
        <f t="shared" si="2"/>
        <v>0.31670927634026952</v>
      </c>
      <c r="G33" s="14">
        <v>497607.36504497204</v>
      </c>
      <c r="H33" s="13">
        <f t="shared" si="3"/>
        <v>0.31670927634026941</v>
      </c>
      <c r="I33" s="14">
        <v>625430.18130161869</v>
      </c>
      <c r="J33" s="13">
        <f t="shared" si="3"/>
        <v>0.31670927634026952</v>
      </c>
      <c r="K33" s="14">
        <v>414134.28938080411</v>
      </c>
      <c r="L33" s="13">
        <f t="shared" si="3"/>
        <v>0.31670927634026957</v>
      </c>
      <c r="M33" s="14">
        <v>650050.74365490361</v>
      </c>
      <c r="N33" s="13">
        <f t="shared" si="3"/>
        <v>0.31670927634026957</v>
      </c>
      <c r="O33" s="14">
        <v>2056248.6957928264</v>
      </c>
      <c r="P33" s="13">
        <f t="shared" si="3"/>
        <v>0.31670927634026952</v>
      </c>
      <c r="Q33" s="15">
        <f t="shared" si="4"/>
        <v>19743510.028749526</v>
      </c>
    </row>
    <row r="34" spans="1:17">
      <c r="A34" s="12" t="s">
        <v>42</v>
      </c>
      <c r="B34" s="13">
        <f t="shared" si="0"/>
        <v>3.016409189985735</v>
      </c>
      <c r="C34" s="14">
        <v>131156068.75715488</v>
      </c>
      <c r="D34" s="13">
        <f t="shared" si="1"/>
        <v>3.0164091899857342</v>
      </c>
      <c r="E34" s="14">
        <v>16469728.256710608</v>
      </c>
      <c r="F34" s="13">
        <f t="shared" si="2"/>
        <v>3.0164091899857355</v>
      </c>
      <c r="G34" s="14">
        <v>4739322.5934866313</v>
      </c>
      <c r="H34" s="13">
        <f t="shared" si="3"/>
        <v>3.016409189985735</v>
      </c>
      <c r="I34" s="14">
        <v>5956735.3642832739</v>
      </c>
      <c r="J34" s="13">
        <f t="shared" si="3"/>
        <v>3.0164091899857355</v>
      </c>
      <c r="K34" s="14">
        <v>3944306.5602989863</v>
      </c>
      <c r="L34" s="13">
        <f t="shared" si="3"/>
        <v>3.0164091899857364</v>
      </c>
      <c r="M34" s="14">
        <v>6191227.0451182714</v>
      </c>
      <c r="N34" s="13">
        <f t="shared" si="3"/>
        <v>3.0164091899857359</v>
      </c>
      <c r="O34" s="14">
        <v>19584167.330235597</v>
      </c>
      <c r="P34" s="13">
        <f t="shared" si="3"/>
        <v>3.016409189985735</v>
      </c>
      <c r="Q34" s="15">
        <f t="shared" si="4"/>
        <v>188041555.90728825</v>
      </c>
    </row>
    <row r="35" spans="1:17">
      <c r="A35" s="12" t="s">
        <v>43</v>
      </c>
      <c r="B35" s="13">
        <f t="shared" si="0"/>
        <v>0.58736509809707138</v>
      </c>
      <c r="C35" s="14">
        <v>25539140.196007963</v>
      </c>
      <c r="D35" s="13">
        <f t="shared" si="1"/>
        <v>0.58736509809707116</v>
      </c>
      <c r="E35" s="14">
        <v>3207039.5439886195</v>
      </c>
      <c r="F35" s="13">
        <f t="shared" si="2"/>
        <v>0.58736509809707149</v>
      </c>
      <c r="G35" s="14">
        <v>922856.45106727257</v>
      </c>
      <c r="H35" s="13">
        <f t="shared" si="3"/>
        <v>0.58736509809707127</v>
      </c>
      <c r="I35" s="14">
        <v>1159915.061655506</v>
      </c>
      <c r="J35" s="13">
        <f t="shared" si="3"/>
        <v>0.58736509809707149</v>
      </c>
      <c r="K35" s="14">
        <v>768048.31963991339</v>
      </c>
      <c r="L35" s="13">
        <f t="shared" si="3"/>
        <v>0.58736509809707149</v>
      </c>
      <c r="M35" s="14">
        <v>1205576.0514091034</v>
      </c>
      <c r="N35" s="13">
        <f t="shared" si="3"/>
        <v>0.58736509809707149</v>
      </c>
      <c r="O35" s="14">
        <v>3813493.3427674943</v>
      </c>
      <c r="P35" s="13">
        <f t="shared" si="3"/>
        <v>0.58736509809707127</v>
      </c>
      <c r="Q35" s="15">
        <f t="shared" si="4"/>
        <v>36616068.966535874</v>
      </c>
    </row>
    <row r="36" spans="1:17">
      <c r="A36" s="12" t="s">
        <v>44</v>
      </c>
      <c r="B36" s="13">
        <f t="shared" si="0"/>
        <v>2.1550584327379703</v>
      </c>
      <c r="C36" s="14">
        <v>93703796.195238456</v>
      </c>
      <c r="D36" s="13">
        <f t="shared" si="1"/>
        <v>2.1550584327379694</v>
      </c>
      <c r="E36" s="14">
        <v>11766714.83509665</v>
      </c>
      <c r="F36" s="13">
        <f t="shared" si="2"/>
        <v>2.1550584327379703</v>
      </c>
      <c r="G36" s="14">
        <v>3385985.2815947863</v>
      </c>
      <c r="H36" s="13">
        <f t="shared" si="3"/>
        <v>2.1550584327379698</v>
      </c>
      <c r="I36" s="14">
        <v>4255759.7361145355</v>
      </c>
      <c r="J36" s="13">
        <f t="shared" si="3"/>
        <v>2.1550584327379703</v>
      </c>
      <c r="K36" s="14">
        <v>2817990.0599348806</v>
      </c>
      <c r="L36" s="13">
        <f t="shared" si="3"/>
        <v>2.1550584327379703</v>
      </c>
      <c r="M36" s="14">
        <v>4423291.1426186878</v>
      </c>
      <c r="N36" s="13">
        <f t="shared" si="3"/>
        <v>2.1550584327379703</v>
      </c>
      <c r="O36" s="14">
        <v>13991810.226972312</v>
      </c>
      <c r="P36" s="13">
        <f t="shared" si="3"/>
        <v>2.1550584327379698</v>
      </c>
      <c r="Q36" s="15">
        <f t="shared" si="4"/>
        <v>134345347.4775703</v>
      </c>
    </row>
    <row r="37" spans="1:17">
      <c r="A37" s="12" t="s">
        <v>45</v>
      </c>
      <c r="B37" s="13">
        <f t="shared" si="0"/>
        <v>0.42899615521284656</v>
      </c>
      <c r="C37" s="14">
        <v>18653122.201208141</v>
      </c>
      <c r="D37" s="13">
        <f t="shared" si="1"/>
        <v>0.42899615521284629</v>
      </c>
      <c r="E37" s="14">
        <v>2342338.0763412407</v>
      </c>
      <c r="F37" s="13">
        <f t="shared" si="2"/>
        <v>0.42899615521284656</v>
      </c>
      <c r="G37" s="14">
        <v>674030.29326029739</v>
      </c>
      <c r="H37" s="13">
        <f t="shared" si="3"/>
        <v>0.42899615521284645</v>
      </c>
      <c r="I37" s="14">
        <v>847171.72238492081</v>
      </c>
      <c r="J37" s="13">
        <f t="shared" si="3"/>
        <v>0.42899615521284656</v>
      </c>
      <c r="K37" s="14">
        <v>560962.46986870992</v>
      </c>
      <c r="L37" s="13">
        <f t="shared" si="3"/>
        <v>0.42899615521284662</v>
      </c>
      <c r="M37" s="14">
        <v>880521.31893222732</v>
      </c>
      <c r="N37" s="13">
        <f t="shared" si="3"/>
        <v>0.42899615521284662</v>
      </c>
      <c r="O37" s="14">
        <v>2785276.1208952023</v>
      </c>
      <c r="P37" s="13">
        <f t="shared" si="3"/>
        <v>0.42899615521284645</v>
      </c>
      <c r="Q37" s="15">
        <f t="shared" si="4"/>
        <v>26743422.202890743</v>
      </c>
    </row>
    <row r="38" spans="1:17">
      <c r="A38" s="12" t="s">
        <v>46</v>
      </c>
      <c r="B38" s="13">
        <f t="shared" si="0"/>
        <v>0.37591982197157103</v>
      </c>
      <c r="C38" s="14">
        <v>16345317.532305339</v>
      </c>
      <c r="D38" s="13">
        <f t="shared" si="1"/>
        <v>0.37591982197157081</v>
      </c>
      <c r="E38" s="14">
        <v>2052538.9376008639</v>
      </c>
      <c r="F38" s="13">
        <f t="shared" si="2"/>
        <v>0.37591982197157103</v>
      </c>
      <c r="G38" s="14">
        <v>590637.80587996542</v>
      </c>
      <c r="H38" s="13">
        <f t="shared" si="3"/>
        <v>0.37591982197157098</v>
      </c>
      <c r="I38" s="14">
        <v>742357.80248492048</v>
      </c>
      <c r="J38" s="13">
        <f t="shared" si="3"/>
        <v>0.37591982197157103</v>
      </c>
      <c r="K38" s="14">
        <v>491558.97842756088</v>
      </c>
      <c r="L38" s="13">
        <f t="shared" si="3"/>
        <v>0.37591982197157109</v>
      </c>
      <c r="M38" s="14">
        <v>771581.31473450467</v>
      </c>
      <c r="N38" s="13">
        <f t="shared" si="3"/>
        <v>0.37591982197157103</v>
      </c>
      <c r="O38" s="14">
        <v>2440675.7281754725</v>
      </c>
      <c r="P38" s="13">
        <f t="shared" si="3"/>
        <v>0.37591982197157092</v>
      </c>
      <c r="Q38" s="15">
        <f t="shared" si="4"/>
        <v>23434668.099608626</v>
      </c>
    </row>
    <row r="39" spans="1:17">
      <c r="A39" s="12" t="s">
        <v>47</v>
      </c>
      <c r="B39" s="13">
        <f t="shared" si="0"/>
        <v>0.46361807078062728</v>
      </c>
      <c r="C39" s="14">
        <v>20158512.900118504</v>
      </c>
      <c r="D39" s="13">
        <f t="shared" si="1"/>
        <v>0.46361807078062706</v>
      </c>
      <c r="E39" s="14">
        <v>2531375.2742854706</v>
      </c>
      <c r="F39" s="13">
        <f t="shared" si="2"/>
        <v>0.46361807078062728</v>
      </c>
      <c r="G39" s="14">
        <v>728427.56377151271</v>
      </c>
      <c r="H39" s="13">
        <f t="shared" si="3"/>
        <v>0.46361807078062722</v>
      </c>
      <c r="I39" s="14">
        <v>915542.28348999575</v>
      </c>
      <c r="J39" s="13">
        <f t="shared" si="3"/>
        <v>0.46361807078062739</v>
      </c>
      <c r="K39" s="14">
        <v>606234.65945011121</v>
      </c>
      <c r="L39" s="13">
        <f t="shared" si="3"/>
        <v>0.46361807078062739</v>
      </c>
      <c r="M39" s="14">
        <v>951583.34219110059</v>
      </c>
      <c r="N39" s="13">
        <f t="shared" si="3"/>
        <v>0.46361807078062739</v>
      </c>
      <c r="O39" s="14">
        <v>3010060.4074647287</v>
      </c>
      <c r="P39" s="13">
        <f t="shared" si="3"/>
        <v>0.46361807078062711</v>
      </c>
      <c r="Q39" s="15">
        <f t="shared" si="4"/>
        <v>28901736.430771418</v>
      </c>
    </row>
    <row r="40" spans="1:17">
      <c r="A40" s="12" t="s">
        <v>48</v>
      </c>
      <c r="B40" s="13">
        <f t="shared" si="0"/>
        <v>0.65326191097522124</v>
      </c>
      <c r="C40" s="14">
        <v>28404390.358160157</v>
      </c>
      <c r="D40" s="13">
        <f t="shared" si="1"/>
        <v>0.65326191097522091</v>
      </c>
      <c r="E40" s="14">
        <v>3566839.07141665</v>
      </c>
      <c r="F40" s="13">
        <f t="shared" si="2"/>
        <v>0.65326191097522113</v>
      </c>
      <c r="G40" s="14">
        <v>1026392.2230537161</v>
      </c>
      <c r="H40" s="13">
        <f t="shared" si="3"/>
        <v>0.65326191097522113</v>
      </c>
      <c r="I40" s="14">
        <v>1290046.569332914</v>
      </c>
      <c r="J40" s="13">
        <f t="shared" si="3"/>
        <v>0.65326191097522124</v>
      </c>
      <c r="K40" s="14">
        <v>854216.08235625434</v>
      </c>
      <c r="L40" s="13">
        <f t="shared" si="3"/>
        <v>0.65326191097522135</v>
      </c>
      <c r="M40" s="14">
        <v>1340830.2905994528</v>
      </c>
      <c r="N40" s="13">
        <f t="shared" si="3"/>
        <v>0.65326191097522135</v>
      </c>
      <c r="O40" s="14">
        <v>4241331.2548847869</v>
      </c>
      <c r="P40" s="13">
        <f t="shared" si="3"/>
        <v>0.65326191097522102</v>
      </c>
      <c r="Q40" s="15">
        <f t="shared" si="4"/>
        <v>40724045.849803925</v>
      </c>
    </row>
    <row r="41" spans="1:17">
      <c r="A41" s="12" t="s">
        <v>49</v>
      </c>
      <c r="B41" s="13">
        <f t="shared" si="0"/>
        <v>1.5333895705676763</v>
      </c>
      <c r="C41" s="14">
        <v>66673098.801237054</v>
      </c>
      <c r="D41" s="13">
        <f t="shared" si="1"/>
        <v>1.5333895705676757</v>
      </c>
      <c r="E41" s="14">
        <v>8372375.2144659227</v>
      </c>
      <c r="F41" s="13">
        <f t="shared" si="2"/>
        <v>1.5333895705676763</v>
      </c>
      <c r="G41" s="14">
        <v>2409231.4333661469</v>
      </c>
      <c r="H41" s="13">
        <f t="shared" si="3"/>
        <v>1.5333895705676761</v>
      </c>
      <c r="I41" s="14">
        <v>3028102.3915945617</v>
      </c>
      <c r="J41" s="13">
        <f t="shared" si="3"/>
        <v>1.5333895705676763</v>
      </c>
      <c r="K41" s="14">
        <v>2005085.5708713487</v>
      </c>
      <c r="L41" s="13">
        <f t="shared" si="3"/>
        <v>1.5333895705676768</v>
      </c>
      <c r="M41" s="14">
        <v>3147306.0788698182</v>
      </c>
      <c r="N41" s="13">
        <f t="shared" si="3"/>
        <v>1.5333895705676766</v>
      </c>
      <c r="O41" s="14">
        <v>9955598.2099953387</v>
      </c>
      <c r="P41" s="13">
        <f t="shared" si="3"/>
        <v>1.5333895705676763</v>
      </c>
      <c r="Q41" s="15">
        <f t="shared" si="4"/>
        <v>95590797.700400203</v>
      </c>
    </row>
    <row r="42" spans="1:17">
      <c r="A42" s="12" t="s">
        <v>50</v>
      </c>
      <c r="B42" s="13">
        <f t="shared" si="0"/>
        <v>22.747582366274287</v>
      </c>
      <c r="C42" s="14">
        <v>989084467.31798458</v>
      </c>
      <c r="D42" s="13">
        <f t="shared" si="1"/>
        <v>22.747582366274276</v>
      </c>
      <c r="E42" s="14">
        <v>124202810.84989376</v>
      </c>
      <c r="F42" s="13">
        <f t="shared" si="2"/>
        <v>22.747582366274287</v>
      </c>
      <c r="G42" s="14">
        <v>35740552.513099737</v>
      </c>
      <c r="H42" s="13">
        <f t="shared" si="3"/>
        <v>22.747582366274283</v>
      </c>
      <c r="I42" s="14">
        <v>44921401.507125571</v>
      </c>
      <c r="J42" s="13">
        <f t="shared" si="3"/>
        <v>22.747582366274287</v>
      </c>
      <c r="K42" s="14">
        <v>29745115.03814292</v>
      </c>
      <c r="L42" s="13">
        <f t="shared" si="3"/>
        <v>22.747582366274294</v>
      </c>
      <c r="M42" s="14">
        <v>46689768.624461345</v>
      </c>
      <c r="N42" s="13">
        <f t="shared" si="3"/>
        <v>22.747582366274287</v>
      </c>
      <c r="O42" s="14">
        <v>147689663.888585</v>
      </c>
      <c r="P42" s="13">
        <f t="shared" si="3"/>
        <v>22.747582366274287</v>
      </c>
      <c r="Q42" s="15">
        <f t="shared" si="4"/>
        <v>1418073779.7392931</v>
      </c>
    </row>
    <row r="43" spans="1:17">
      <c r="A43" s="12" t="s">
        <v>51</v>
      </c>
      <c r="B43" s="13">
        <f t="shared" si="0"/>
        <v>0.16337716000880287</v>
      </c>
      <c r="C43" s="14">
        <v>7103779.5875315499</v>
      </c>
      <c r="D43" s="13">
        <f t="shared" si="1"/>
        <v>0.16337716000880281</v>
      </c>
      <c r="E43" s="14">
        <v>892046.55576282588</v>
      </c>
      <c r="F43" s="13">
        <f t="shared" si="2"/>
        <v>0.16337716000880284</v>
      </c>
      <c r="G43" s="14">
        <v>256694.96972095539</v>
      </c>
      <c r="H43" s="13">
        <f t="shared" si="3"/>
        <v>0.16337716000880284</v>
      </c>
      <c r="I43" s="14">
        <v>322633.45104886295</v>
      </c>
      <c r="J43" s="13">
        <f t="shared" si="3"/>
        <v>0.16337716000880284</v>
      </c>
      <c r="K43" s="14">
        <v>213634.67733924577</v>
      </c>
      <c r="L43" s="13">
        <f t="shared" si="3"/>
        <v>0.1633771600088029</v>
      </c>
      <c r="M43" s="14">
        <v>335334.17646360467</v>
      </c>
      <c r="N43" s="13">
        <f t="shared" si="3"/>
        <v>0.1633771600088029</v>
      </c>
      <c r="O43" s="14">
        <v>1060733.2884986342</v>
      </c>
      <c r="P43" s="13">
        <f t="shared" si="3"/>
        <v>0.16337716000880284</v>
      </c>
      <c r="Q43" s="15">
        <f t="shared" si="4"/>
        <v>10184856.706365678</v>
      </c>
    </row>
    <row r="44" spans="1:17">
      <c r="A44" s="12" t="s">
        <v>52</v>
      </c>
      <c r="B44" s="13">
        <f t="shared" si="0"/>
        <v>0.43300378768833614</v>
      </c>
      <c r="C44" s="14">
        <v>18827377.51187811</v>
      </c>
      <c r="D44" s="13">
        <f t="shared" si="1"/>
        <v>0.43300378768833586</v>
      </c>
      <c r="E44" s="14">
        <v>2364219.9277966772</v>
      </c>
      <c r="F44" s="13">
        <f t="shared" si="2"/>
        <v>0.43300378768833603</v>
      </c>
      <c r="G44" s="14">
        <v>680327.00631916721</v>
      </c>
      <c r="H44" s="13">
        <f t="shared" si="3"/>
        <v>0.43300378768833592</v>
      </c>
      <c r="I44" s="14">
        <v>855085.90265364992</v>
      </c>
      <c r="J44" s="13">
        <f t="shared" si="3"/>
        <v>0.43300378768833603</v>
      </c>
      <c r="K44" s="14">
        <v>566202.91639593162</v>
      </c>
      <c r="L44" s="13">
        <f t="shared" si="3"/>
        <v>0.43300378768833614</v>
      </c>
      <c r="M44" s="14">
        <v>888747.0472755566</v>
      </c>
      <c r="N44" s="13">
        <f t="shared" si="3"/>
        <v>0.43300378768833603</v>
      </c>
      <c r="O44" s="14">
        <v>2811295.848344197</v>
      </c>
      <c r="P44" s="13">
        <f t="shared" si="3"/>
        <v>0.43300378768833603</v>
      </c>
      <c r="Q44" s="15">
        <f t="shared" si="4"/>
        <v>26993256.160663292</v>
      </c>
    </row>
    <row r="45" spans="1:17">
      <c r="A45" s="12" t="s">
        <v>53</v>
      </c>
      <c r="B45" s="13">
        <f t="shared" si="0"/>
        <v>0.34716487887423647</v>
      </c>
      <c r="C45" s="14">
        <v>15095027.847967148</v>
      </c>
      <c r="D45" s="13">
        <f t="shared" si="1"/>
        <v>0.34716487887423636</v>
      </c>
      <c r="E45" s="14">
        <v>1895535.6701321967</v>
      </c>
      <c r="F45" s="13">
        <f t="shared" si="2"/>
        <v>0.34716487887423642</v>
      </c>
      <c r="G45" s="14">
        <v>545458.60673548048</v>
      </c>
      <c r="H45" s="13">
        <f t="shared" si="3"/>
        <v>0.34716487887423642</v>
      </c>
      <c r="I45" s="14">
        <v>685573.203427703</v>
      </c>
      <c r="J45" s="13">
        <f t="shared" si="3"/>
        <v>0.34716487887423642</v>
      </c>
      <c r="K45" s="14">
        <v>453958.53911170759</v>
      </c>
      <c r="L45" s="13">
        <f t="shared" si="3"/>
        <v>0.34716487887423658</v>
      </c>
      <c r="M45" s="14">
        <v>712561.34424240561</v>
      </c>
      <c r="N45" s="13">
        <f t="shared" si="3"/>
        <v>0.34716487887423658</v>
      </c>
      <c r="O45" s="14">
        <v>2253983.0145147424</v>
      </c>
      <c r="P45" s="13">
        <f t="shared" si="3"/>
        <v>0.34716487887423636</v>
      </c>
      <c r="Q45" s="15">
        <f t="shared" si="4"/>
        <v>21642098.22613138</v>
      </c>
    </row>
    <row r="46" spans="1:17">
      <c r="A46" s="12" t="s">
        <v>54</v>
      </c>
      <c r="B46" s="13">
        <f t="shared" si="0"/>
        <v>0.37556481242508749</v>
      </c>
      <c r="C46" s="14">
        <v>16329881.411555337</v>
      </c>
      <c r="D46" s="13">
        <f t="shared" si="1"/>
        <v>0.37556481242508738</v>
      </c>
      <c r="E46" s="14">
        <v>2050600.5696968897</v>
      </c>
      <c r="F46" s="13">
        <f t="shared" si="2"/>
        <v>0.37556481242508749</v>
      </c>
      <c r="G46" s="14">
        <v>590080.02188628889</v>
      </c>
      <c r="H46" s="13">
        <f t="shared" si="3"/>
        <v>0.37556481242508744</v>
      </c>
      <c r="I46" s="14">
        <v>741656.73781265481</v>
      </c>
      <c r="J46" s="13">
        <f t="shared" si="3"/>
        <v>0.37556481242508749</v>
      </c>
      <c r="K46" s="14">
        <v>491094.76207130111</v>
      </c>
      <c r="L46" s="13">
        <f t="shared" si="3"/>
        <v>0.3755648124250876</v>
      </c>
      <c r="M46" s="14">
        <v>770852.65208728798</v>
      </c>
      <c r="N46" s="13">
        <f t="shared" si="3"/>
        <v>0.37556481242508755</v>
      </c>
      <c r="O46" s="14">
        <v>2438370.8133166907</v>
      </c>
      <c r="P46" s="13">
        <f t="shared" si="3"/>
        <v>0.37556481242508738</v>
      </c>
      <c r="Q46" s="15">
        <f t="shared" si="4"/>
        <v>23412536.968426447</v>
      </c>
    </row>
    <row r="47" spans="1:17">
      <c r="A47" s="12" t="s">
        <v>55</v>
      </c>
      <c r="B47" s="13">
        <f t="shared" si="0"/>
        <v>1.1205666680664819</v>
      </c>
      <c r="C47" s="14">
        <v>48723203.553360902</v>
      </c>
      <c r="D47" s="13">
        <f t="shared" si="1"/>
        <v>1.1205666680664814</v>
      </c>
      <c r="E47" s="14">
        <v>6118343.8168313857</v>
      </c>
      <c r="F47" s="13">
        <f t="shared" si="2"/>
        <v>1.1205666680664819</v>
      </c>
      <c r="G47" s="14">
        <v>1760612.2356034284</v>
      </c>
      <c r="H47" s="13">
        <f t="shared" si="3"/>
        <v>1.1205666680664816</v>
      </c>
      <c r="I47" s="14">
        <v>2212869.2360005225</v>
      </c>
      <c r="J47" s="13">
        <f t="shared" si="3"/>
        <v>1.1205666680664819</v>
      </c>
      <c r="K47" s="14">
        <v>1465271.513818688</v>
      </c>
      <c r="L47" s="13">
        <f t="shared" si="3"/>
        <v>1.1205666680664823</v>
      </c>
      <c r="M47" s="14">
        <v>2299980.6141102761</v>
      </c>
      <c r="N47" s="13">
        <f t="shared" si="3"/>
        <v>1.1205666680664821</v>
      </c>
      <c r="O47" s="14">
        <v>7275327.6329204962</v>
      </c>
      <c r="P47" s="13">
        <f t="shared" si="3"/>
        <v>1.1205666680664816</v>
      </c>
      <c r="Q47" s="15">
        <f t="shared" si="4"/>
        <v>69855608.602645695</v>
      </c>
    </row>
    <row r="48" spans="1:17">
      <c r="A48" s="12" t="s">
        <v>56</v>
      </c>
      <c r="B48" s="13">
        <f t="shared" si="0"/>
        <v>0.96422589303955197</v>
      </c>
      <c r="C48" s="14">
        <v>41925372.043281235</v>
      </c>
      <c r="D48" s="13">
        <f t="shared" si="1"/>
        <v>0.96422589303955153</v>
      </c>
      <c r="E48" s="14">
        <v>5264716.235836898</v>
      </c>
      <c r="F48" s="13">
        <f t="shared" si="2"/>
        <v>0.96422589303955186</v>
      </c>
      <c r="G48" s="14">
        <v>1514972.6951099702</v>
      </c>
      <c r="H48" s="13">
        <f t="shared" si="3"/>
        <v>0.96422589303955164</v>
      </c>
      <c r="I48" s="14">
        <v>1904131.0758814793</v>
      </c>
      <c r="J48" s="13">
        <f t="shared" si="3"/>
        <v>0.96422589303955186</v>
      </c>
      <c r="K48" s="14">
        <v>1260837.7298916923</v>
      </c>
      <c r="L48" s="13">
        <f t="shared" si="3"/>
        <v>0.96422589303955197</v>
      </c>
      <c r="M48" s="14">
        <v>1979088.7278850989</v>
      </c>
      <c r="N48" s="13">
        <f t="shared" si="3"/>
        <v>0.96422589303955197</v>
      </c>
      <c r="O48" s="14">
        <v>6260278.3787174886</v>
      </c>
      <c r="P48" s="13">
        <f t="shared" si="3"/>
        <v>0.96422589303955186</v>
      </c>
      <c r="Q48" s="15">
        <f t="shared" si="4"/>
        <v>60109396.886603869</v>
      </c>
    </row>
    <row r="49" spans="1:17">
      <c r="A49" s="12" t="s">
        <v>57</v>
      </c>
      <c r="B49" s="13">
        <f t="shared" si="0"/>
        <v>8.0260765231903743</v>
      </c>
      <c r="C49" s="14">
        <v>348980717.80862111</v>
      </c>
      <c r="D49" s="13">
        <f t="shared" si="1"/>
        <v>8.0260765231903708</v>
      </c>
      <c r="E49" s="14">
        <v>43822734.575720884</v>
      </c>
      <c r="F49" s="13">
        <f t="shared" si="2"/>
        <v>8.0260765231903726</v>
      </c>
      <c r="G49" s="14">
        <v>12610413.046642603</v>
      </c>
      <c r="H49" s="13">
        <f t="shared" si="3"/>
        <v>8.0260765231903708</v>
      </c>
      <c r="I49" s="14">
        <v>15849710.9811411</v>
      </c>
      <c r="J49" s="13">
        <f t="shared" si="3"/>
        <v>8.0260765231903743</v>
      </c>
      <c r="K49" s="14">
        <v>10495030.445133731</v>
      </c>
      <c r="L49" s="13">
        <f t="shared" si="3"/>
        <v>8.0260765231903761</v>
      </c>
      <c r="M49" s="14">
        <v>16473647.607737215</v>
      </c>
      <c r="N49" s="13">
        <f t="shared" si="3"/>
        <v>8.0260765231903743</v>
      </c>
      <c r="O49" s="14">
        <v>52109649.498906061</v>
      </c>
      <c r="P49" s="13">
        <f t="shared" si="3"/>
        <v>8.0260765231903726</v>
      </c>
      <c r="Q49" s="15">
        <f t="shared" si="4"/>
        <v>500341903.96390277</v>
      </c>
    </row>
    <row r="50" spans="1:17">
      <c r="A50" s="12" t="s">
        <v>58</v>
      </c>
      <c r="B50" s="13">
        <f t="shared" si="0"/>
        <v>8.4593295846814112</v>
      </c>
      <c r="C50" s="14">
        <v>367818933.96006936</v>
      </c>
      <c r="D50" s="13">
        <f t="shared" si="1"/>
        <v>8.4593295846814076</v>
      </c>
      <c r="E50" s="14">
        <v>46188315.549560532</v>
      </c>
      <c r="F50" s="13">
        <f t="shared" si="2"/>
        <v>8.4593295846814112</v>
      </c>
      <c r="G50" s="14">
        <v>13291131.707041405</v>
      </c>
      <c r="H50" s="13">
        <f t="shared" si="3"/>
        <v>8.4593295846814094</v>
      </c>
      <c r="I50" s="14">
        <v>16705289.143956557</v>
      </c>
      <c r="J50" s="13">
        <f t="shared" si="3"/>
        <v>8.4593295846814112</v>
      </c>
      <c r="K50" s="14">
        <v>11061559.316078059</v>
      </c>
      <c r="L50" s="13">
        <f t="shared" si="3"/>
        <v>8.4593295846814129</v>
      </c>
      <c r="M50" s="14">
        <v>17362906.293391958</v>
      </c>
      <c r="N50" s="13">
        <f t="shared" si="3"/>
        <v>8.4593295846814112</v>
      </c>
      <c r="O50" s="14">
        <v>54922563.768212289</v>
      </c>
      <c r="P50" s="13">
        <f t="shared" si="3"/>
        <v>8.4593295846814076</v>
      </c>
      <c r="Q50" s="15">
        <f t="shared" si="4"/>
        <v>527350699.7383101</v>
      </c>
    </row>
    <row r="51" spans="1:17">
      <c r="A51" s="12" t="s">
        <v>59</v>
      </c>
      <c r="B51" s="13">
        <f t="shared" si="0"/>
        <v>4.3719415650698847</v>
      </c>
      <c r="C51" s="14">
        <v>190095783.56087714</v>
      </c>
      <c r="D51" s="13">
        <f t="shared" si="1"/>
        <v>4.3719415650698821</v>
      </c>
      <c r="E51" s="14">
        <v>23870995.278084129</v>
      </c>
      <c r="F51" s="13">
        <f t="shared" si="2"/>
        <v>4.3719415650698839</v>
      </c>
      <c r="G51" s="14">
        <v>6869108.311142955</v>
      </c>
      <c r="H51" s="13">
        <f t="shared" si="3"/>
        <v>4.3719415650698839</v>
      </c>
      <c r="I51" s="14">
        <v>8633609.4644224644</v>
      </c>
      <c r="J51" s="13">
        <f t="shared" si="3"/>
        <v>4.3719415650698839</v>
      </c>
      <c r="K51" s="14">
        <v>5716823.1198866321</v>
      </c>
      <c r="L51" s="13">
        <f t="shared" si="3"/>
        <v>4.3719415650698847</v>
      </c>
      <c r="M51" s="14">
        <v>8973478.4482158963</v>
      </c>
      <c r="N51" s="13">
        <f t="shared" si="3"/>
        <v>4.3719415650698847</v>
      </c>
      <c r="O51" s="14">
        <v>28385019.994169161</v>
      </c>
      <c r="P51" s="13">
        <f t="shared" si="3"/>
        <v>4.3719415650698839</v>
      </c>
      <c r="Q51" s="15">
        <f t="shared" si="4"/>
        <v>272544818.1767984</v>
      </c>
    </row>
    <row r="52" spans="1:17">
      <c r="A52" s="12" t="s">
        <v>60</v>
      </c>
      <c r="B52" s="13">
        <f t="shared" si="0"/>
        <v>1.0140057045536397</v>
      </c>
      <c r="C52" s="14">
        <v>44089841.109127961</v>
      </c>
      <c r="D52" s="13">
        <f t="shared" si="1"/>
        <v>1.0140057045536393</v>
      </c>
      <c r="E52" s="14">
        <v>5536516.2194164395</v>
      </c>
      <c r="F52" s="13">
        <f t="shared" si="2"/>
        <v>1.0140057045536397</v>
      </c>
      <c r="G52" s="14">
        <v>1593185.7526061046</v>
      </c>
      <c r="H52" s="13">
        <f t="shared" si="3"/>
        <v>1.0140057045536395</v>
      </c>
      <c r="I52" s="14">
        <v>2002435.1006330831</v>
      </c>
      <c r="J52" s="13">
        <f t="shared" si="3"/>
        <v>1.0140057045536397</v>
      </c>
      <c r="K52" s="14">
        <v>1325930.6349847151</v>
      </c>
      <c r="L52" s="13">
        <f t="shared" si="3"/>
        <v>1.0140057045536399</v>
      </c>
      <c r="M52" s="14">
        <v>2081262.5696735759</v>
      </c>
      <c r="N52" s="13">
        <f t="shared" si="3"/>
        <v>1.0140057045536399</v>
      </c>
      <c r="O52" s="14">
        <v>6583475.9613253362</v>
      </c>
      <c r="P52" s="13">
        <f t="shared" si="3"/>
        <v>1.0140057045536395</v>
      </c>
      <c r="Q52" s="15">
        <f t="shared" si="4"/>
        <v>63212647.347767219</v>
      </c>
    </row>
    <row r="53" spans="1:17">
      <c r="A53" s="12" t="s">
        <v>61</v>
      </c>
      <c r="B53" s="13">
        <f t="shared" si="0"/>
        <v>0.29053891277264732</v>
      </c>
      <c r="C53" s="14">
        <v>12632882.086007223</v>
      </c>
      <c r="D53" s="13">
        <f t="shared" si="1"/>
        <v>0.29053891277264715</v>
      </c>
      <c r="E53" s="14">
        <v>1586355.3781933265</v>
      </c>
      <c r="F53" s="13">
        <f t="shared" si="2"/>
        <v>0.29053891277264726</v>
      </c>
      <c r="G53" s="14">
        <v>456489.00625347864</v>
      </c>
      <c r="H53" s="13">
        <f t="shared" si="3"/>
        <v>0.29053891277264726</v>
      </c>
      <c r="I53" s="14">
        <v>573749.55034579569</v>
      </c>
      <c r="J53" s="13">
        <f t="shared" si="3"/>
        <v>0.29053891277264732</v>
      </c>
      <c r="K53" s="14">
        <v>379913.48901728645</v>
      </c>
      <c r="L53" s="13">
        <f t="shared" si="3"/>
        <v>0.29053891277264737</v>
      </c>
      <c r="M53" s="14">
        <v>596335.66307553207</v>
      </c>
      <c r="N53" s="13">
        <f t="shared" si="3"/>
        <v>0.29053891277264732</v>
      </c>
      <c r="O53" s="14">
        <v>1886336.4766870891</v>
      </c>
      <c r="P53" s="13">
        <f t="shared" si="3"/>
        <v>0.29053891277264726</v>
      </c>
      <c r="Q53" s="15">
        <f t="shared" si="4"/>
        <v>18112061.649579734</v>
      </c>
    </row>
    <row r="54" spans="1:17" ht="15.75" thickBot="1">
      <c r="A54" s="16" t="s">
        <v>62</v>
      </c>
      <c r="B54" s="17">
        <f t="shared" si="0"/>
        <v>0.40049664868367674</v>
      </c>
      <c r="C54" s="18">
        <v>17413939.118788727</v>
      </c>
      <c r="D54" s="17">
        <f t="shared" si="1"/>
        <v>0.40049664868367657</v>
      </c>
      <c r="E54" s="18">
        <v>2186729.5038889088</v>
      </c>
      <c r="F54" s="17">
        <f t="shared" si="2"/>
        <v>0.40049664868367674</v>
      </c>
      <c r="G54" s="18">
        <v>629252.43101092766</v>
      </c>
      <c r="H54" s="17">
        <f t="shared" si="3"/>
        <v>0.40049664868367668</v>
      </c>
      <c r="I54" s="18">
        <v>790891.55357674579</v>
      </c>
      <c r="J54" s="17">
        <f t="shared" si="3"/>
        <v>0.40049664868367674</v>
      </c>
      <c r="K54" s="18">
        <v>523696.04363533144</v>
      </c>
      <c r="L54" s="17">
        <f t="shared" si="3"/>
        <v>0.40049664868367685</v>
      </c>
      <c r="M54" s="18">
        <v>822025.63599182514</v>
      </c>
      <c r="N54" s="17">
        <f t="shared" si="3"/>
        <v>0.40049664868367685</v>
      </c>
      <c r="O54" s="18">
        <v>2600241.8402182353</v>
      </c>
      <c r="P54" s="17">
        <f t="shared" si="3"/>
        <v>0.40049664868367668</v>
      </c>
      <c r="Q54" s="19">
        <f t="shared" si="4"/>
        <v>24966776.127110701</v>
      </c>
    </row>
    <row r="55" spans="1:17" ht="15.75" thickBot="1">
      <c r="A55" s="20" t="s">
        <v>63</v>
      </c>
      <c r="B55" s="21">
        <f t="shared" ref="B55:Q55" si="5">SUM(B4:B54)</f>
        <v>100.00000000000003</v>
      </c>
      <c r="C55" s="22">
        <f t="shared" si="5"/>
        <v>4348086101.5999994</v>
      </c>
      <c r="D55" s="23">
        <f t="shared" si="5"/>
        <v>99.999999999999986</v>
      </c>
      <c r="E55" s="24">
        <f t="shared" si="5"/>
        <v>546004445.00000012</v>
      </c>
      <c r="F55" s="23">
        <f t="shared" si="5"/>
        <v>100.00000000000003</v>
      </c>
      <c r="G55" s="22">
        <f t="shared" si="5"/>
        <v>157118026.59999996</v>
      </c>
      <c r="H55" s="25">
        <f t="shared" si="5"/>
        <v>100</v>
      </c>
      <c r="I55" s="22">
        <f t="shared" si="5"/>
        <v>197477695.80000001</v>
      </c>
      <c r="J55" s="25">
        <f t="shared" ref="J55" si="6">SUM(J4:J54)</f>
        <v>100.00000000000003</v>
      </c>
      <c r="K55" s="22">
        <f t="shared" si="5"/>
        <v>130761654.39999998</v>
      </c>
      <c r="L55" s="25">
        <f t="shared" ref="L55" si="7">SUM(L4:L54)</f>
        <v>100.00000000000004</v>
      </c>
      <c r="M55" s="22">
        <f t="shared" si="5"/>
        <v>205251564.19999993</v>
      </c>
      <c r="N55" s="25">
        <f t="shared" ref="N55" si="8">SUM(N4:N54)</f>
        <v>100.00000000000004</v>
      </c>
      <c r="O55" s="22">
        <f t="shared" si="5"/>
        <v>649254331.78143203</v>
      </c>
      <c r="P55" s="25">
        <f t="shared" ref="P55" si="9">SUM(P4:P54)</f>
        <v>100</v>
      </c>
      <c r="Q55" s="26">
        <f t="shared" si="5"/>
        <v>6233953819.3814325</v>
      </c>
    </row>
    <row r="57" spans="1:17">
      <c r="A57" s="27" t="s">
        <v>64</v>
      </c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rintOptions horizontalCentered="1"/>
  <pageMargins left="0.25" right="0.23622047244094491" top="0.47244094488188981" bottom="0.15748031496062992" header="0.31496062992125984" footer="0.19685039370078741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cesar.rivera</dc:creator>
  <cp:lastModifiedBy>cesar.rivera</cp:lastModifiedBy>
  <dcterms:created xsi:type="dcterms:W3CDTF">2015-02-18T18:18:50Z</dcterms:created>
  <dcterms:modified xsi:type="dcterms:W3CDTF">2015-02-18T18:22:38Z</dcterms:modified>
</cp:coreProperties>
</file>