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hrystiame.ramirez\Desktop\MAYO\DESARROLLO_AGROPECUARIO\Programa Desarrollo Regional\Avance físico financiero\"/>
    </mc:Choice>
  </mc:AlternateContent>
  <bookViews>
    <workbookView xWindow="0" yWindow="0" windowWidth="28800" windowHeight="11835"/>
  </bookViews>
  <sheets>
    <sheet name="RAFFI" sheetId="4" r:id="rId1"/>
  </sheets>
  <definedNames>
    <definedName name="_xlnm.Print_Area" localSheetId="0">RAFFI!$A$1:$O$55</definedName>
    <definedName name="_xlnm.Print_Titles" localSheetId="0">RAFFI!$22:$24</definedName>
  </definedNames>
  <calcPr calcId="152511"/>
</workbook>
</file>

<file path=xl/calcChain.xml><?xml version="1.0" encoding="utf-8"?>
<calcChain xmlns="http://schemas.openxmlformats.org/spreadsheetml/2006/main">
  <c r="M12" i="4" l="1"/>
  <c r="L12" i="4"/>
  <c r="K12" i="4"/>
  <c r="J12" i="4"/>
  <c r="A41" i="4" l="1"/>
  <c r="A31" i="4"/>
</calcChain>
</file>

<file path=xl/sharedStrings.xml><?xml version="1.0" encoding="utf-8"?>
<sst xmlns="http://schemas.openxmlformats.org/spreadsheetml/2006/main" count="141" uniqueCount="92">
  <si>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</si>
  <si>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</si>
  <si>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</si>
  <si>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</si>
  <si>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</si>
  <si>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OBJETIVO:</t>
  </si>
  <si>
    <t>TRIMESTRE</t>
  </si>
  <si>
    <t>I</t>
  </si>
  <si>
    <t>II</t>
  </si>
  <si>
    <t>III</t>
  </si>
  <si>
    <t>IV</t>
  </si>
  <si>
    <t>ESTRATEGIA:</t>
  </si>
  <si>
    <t>BENEFICIARIO (PO/AE):</t>
  </si>
  <si>
    <t>PRODUCTORES AGROPECUARIOS DEL ESTADO DE NUEVO LEÓN</t>
  </si>
  <si>
    <t>RESUMEN NARRATIVO</t>
  </si>
  <si>
    <t>INDICADORES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</si>
  <si>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</si>
  <si>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</si>
  <si>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</si>
  <si>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</si>
  <si>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</si>
  <si>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</si>
  <si>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TASA DE VARIACIÓN ANUAL DEL VALOR AGROPECUARIO ESTATAL</t>
  </si>
  <si>
    <t>ANUAL</t>
  </si>
  <si>
    <t>PROPÓSITO</t>
  </si>
  <si>
    <t>SEMESTRE</t>
  </si>
  <si>
    <t>COMPONENTES</t>
  </si>
  <si>
    <t>TRIMESTRAL</t>
  </si>
  <si>
    <t>CLASIFICACIÓN PROGRAMÁTICA:</t>
  </si>
  <si>
    <t>CP CONAC "Modalidad":</t>
  </si>
  <si>
    <t>ACTIVIDADES (Procesos)</t>
  </si>
  <si>
    <t>LÍNEA BASE 2021</t>
  </si>
  <si>
    <t>LAS CONDICIONES CLIMÁTICAS Y SANITARIAS SON FAVORABLES PARA LAS ACTIVIDADES DE LOS PRODUCTORES AGRÍCOLAS, PECUARIOS, PESQUEROS Y ACUÍCOLAS.</t>
  </si>
  <si>
    <t>SECRETARÍA DE DESARROLLO REGIONAL Y AGROPECUARIO</t>
  </si>
  <si>
    <t>OBSERVACIONES</t>
  </si>
  <si>
    <t>META ANUAL</t>
  </si>
  <si>
    <t>LÍNEA BASE</t>
  </si>
  <si>
    <t>AVANCE FÍSICO</t>
  </si>
  <si>
    <t>AÑO</t>
  </si>
  <si>
    <t>VALOR DEL PROGRAMA PRESUPUESTARIO</t>
  </si>
  <si>
    <t>MONTO 1/</t>
  </si>
  <si>
    <t>AVANCE FINANCIERO</t>
  </si>
  <si>
    <t>MONTO</t>
  </si>
  <si>
    <t>PORCENTAJE</t>
  </si>
  <si>
    <t>METAS</t>
  </si>
  <si>
    <t>EJE DEL PED:</t>
  </si>
  <si>
    <t>GENERACIÓN DE RIQUEZA SOSTENIBLE</t>
  </si>
  <si>
    <t>TEMA:</t>
  </si>
  <si>
    <t>REDUCCIÓN DE DESIGUALDADES ENTRE REGIONES DEL ESTADO</t>
  </si>
  <si>
    <t>LÍNEAS DE ACCIÓN:</t>
  </si>
  <si>
    <t>M A T R I Z    D E    I N D I C A D O R E S    P A R A    R E S U L T A D O S    2  0  2  3</t>
  </si>
  <si>
    <t>CIFRAS OFICIALES DE PRODUCCIÓN DEL SERVICIO DE INFORMACIÓN AGROALIMENTARIA Y PESQUERA DE LA SADER, Y CIFRAS PRELIMINARES DE LA DELEGACIÓN ESTATAL DE LA SADER / SECRETARÍA TÉCNICA - UNIDAD DE ENLACE DE PROYECTOS E INFORMACIÓN SECTORIAL</t>
  </si>
  <si>
    <t>SE CUENTA CON EL PRESUPUESTO AUTORIZADO PARA LA OPERACIÓN DEL COMPONENTE</t>
  </si>
  <si>
    <t>PORCENTAJE DE SOLICITUDES DE APOYO RECIBIDAS</t>
  </si>
  <si>
    <t>(SOLICITUDES RECIBIDAS / SOLICITUDES PROGRAMADAS) * 100</t>
  </si>
  <si>
    <t>APOYO A LA INFRAESTRUCTURA HIDROAGRÍCOLA</t>
  </si>
  <si>
    <t>IMPULSAR EL DESARROLLO ECONÓMICO EQUILIBRADO Y SOSTENIBLE DE LAS REGIONES FUERA DE LA ZMM, PROMOVIENDO EL DESARROLLO DEL SECTOR AGROPECUARIO, INDUSTRIAL Y DE SERVICIOS, A TRAVÉS DE LA INVERSIÓN, EL DESARROLLO TECNOLÓGICO Y EL APROVECHAMIENTO SUSTENTABLE DE LOS RECURSOS NATURALES</t>
  </si>
  <si>
    <t>PROMOVER EL APROVECHAMIENTO SUSTENTABLE DE LOS RECURSOS NATURALES EN LAS REGIONES NORTE, ORIENTE, CITRÍCOLA Y SUR DEL ESTADO</t>
  </si>
  <si>
    <t>INCREMENTAR LA DISPONIBILIDAD DE AGUA Y ELEVAR EL USO EFICIENTE DEL RECURSO HÍDRICO EN LAS REGIONES FUERA DE LA ZMM</t>
  </si>
  <si>
    <t>S413</t>
  </si>
  <si>
    <t>S</t>
  </si>
  <si>
    <t>CONTRIBUIR A INCREMENTAR EL VALOR AGROPECUARIO ESTATAL MEDIANTE LOS APOYOS Y SERVICIOS QUE RECIBEN LOS PRODUCTORES PRIMARIOS QUE LES PERMITEN TECNIFICARSE Y MODERNIZARSE.</t>
  </si>
  <si>
    <t>((VALOR AGROPECUARIO ESTATAL NOMINAL EN EL AÑO T - VALOR AGROPECUARIO ESTATAL NOMINAL DEL AÑO T-1) / VALOR AGROPECUARIO ESTATAL NOMINAL DEL AÑO T-1) * 100</t>
  </si>
  <si>
    <t>LOS PRODUCTORES AGROPECUARIOS DEL ESTADO DE NUEVO LEÓN  RECIBEN APOYOS PARA MODERNIZACIÓN Y TECNIFICACIÓN QUE LES PERMITE HACER UN USO EFICIENTE Y SUSTENTABLE DEL AGUA</t>
  </si>
  <si>
    <t>PORCENTAJE DE PRODUCTORES BENEFICIADOS CON INFRAESTRUCTURA HIDROAGRÍCOLA MODERNIZADA</t>
  </si>
  <si>
    <t>(NÚMERO DE PRODUCTORES BENEFICIADOS CON INFRAESTRUCTURA HIDROAGRÍCOLA MODERNIZADA / NÚMERO TOTAL DE PRODUCTORES REGISTRADOS EN UNIDADES Y DISTRITOS DE RIEGO EN EL ESTADO)*100</t>
  </si>
  <si>
    <t>REGISTROS ADMINISTRATIVOS DEL FONDO DE FOMENTO AGROPECUARIO DEL ESTADO DE NUEVO LEÓN Y ESTADÍSTICAS DE PRODUCTORES DEL VIII CENSO AGROPECUARIO DEL INEGI / SECRETARÍA TÉCNICA - UNIDAD DE ENLACE DE PROYECTOS E INFORMACIÓN SECTORIAL</t>
  </si>
  <si>
    <t>LAS CONDICIONES DE LA ECONOMÍA MEXICANA CON RESPECTO A LAS VARIABLES MACROECONÓMICAS (INFLACIÓN, TASA DE INTERÉS Y TIPO DE CAMBIO) SE PRESENTAN ESTABLES.</t>
  </si>
  <si>
    <t>C1. APOYOS ECONÓMICOS PARA LA MODERNIZACIÓN Y TECNIFICACIÓN DE LAS UNIDADES DE RIEGO, OTORGADOS.</t>
  </si>
  <si>
    <t>C2. APOYOS ECONÓMICOS PARA LA REHABILITACIÓN, TECNIFICACIÓN Y EQUIPAMIENTO DE LOS DISTRITOS DE RIEGO, OTORGADOS.</t>
  </si>
  <si>
    <t>PORCENTAJE DE SUPERFICIE DE UNIDADES DE RIEGO MODERNIZADA Y/O TECNIFICADA</t>
  </si>
  <si>
    <t>PORCENTAJE DE SUPERFICIE DE DISTRITOS DE RIEGO REHABILITADA, TECNIFICADA Y/O EQUIPADA</t>
  </si>
  <si>
    <t>(NÚMERO DE HECTÁREAS DE UNIDADES DE RIEGO MODERNIZADAS Y/O TECNIFICADAS / NÚMERO TOTAL DE HECTÁREAS DE UNIDADES DE RIEGO EXISTENTES EN EL ESTADO)*100</t>
  </si>
  <si>
    <t>(NÚMERO DE HECTÁREAS DE DISTRITOS DE RIEGO REHABILITADAS, TECNIFICADAS Y/O EQUIPADAS  / NÚMERO TOTAL DE HECTÁREAS DE DISTRITOS DE RIEGO EXISTENTES EN EL ESTADO)*100</t>
  </si>
  <si>
    <t>REGISTROS ADMINISTRATIVOS DEL FONDO DE FOMENTO AGROPECUARIO DEL ESTADO DE NUEVO LEÓN Y DE LA SECRETARÍA DE DESARROLLO REGIONAL Y AGROPECUARIO / DIRECCIÓN DE INFRAESTRUCTURA Y COMUNIDADES</t>
  </si>
  <si>
    <t xml:space="preserve">LOS PRODUCTORES AGROPECUARIOS CUMPLEN CON LOS CRITERIOS Y REQUISITOS PARA ACCEDER A LOS APOYOS </t>
  </si>
  <si>
    <t>A1C1. ELABORACIÓN Y FIRMA DE ANEXO TÉCNICO Y ANEXO DE EJECUCIÓN (CONVENIO CON CONAGUA)</t>
  </si>
  <si>
    <t>A2C1. RECEPCIÓN DE SOLICITUDES DE APOYO ECONÓMICO</t>
  </si>
  <si>
    <t>A3C1. AUTORIZACIÓN DE SOLICITUDES DE APOYO</t>
  </si>
  <si>
    <t>PORCENTAJE DE ANEXOS TÉCNICOS Y DE EJECUCIÓN ELABORADOS</t>
  </si>
  <si>
    <t>PORCENTAJE DE SOLICITUDES DE APOYO AUTORIZADAS</t>
  </si>
  <si>
    <t>(ANEXOS TÉCNICOS Y DE EJECUCIÓN ELABORADOS / ANEXOS TÉCNICOS Y DE EJECUCIÓN PROGRAMADOS)*100</t>
  </si>
  <si>
    <t>(SOLICITUDES DE APOYO AUTORIZADAS / SOLICITUDES DE APOYO RECIBIDAS) * 100</t>
  </si>
  <si>
    <t>LOS PRODUCTORES AGROPECUARIOS REGISTRAN SOLICITUDES DE APOYO ECONÓMICO</t>
  </si>
  <si>
    <t>A1C2. ELABORACIÓN DE ANEXO TÉCNICO Y ANEXO DE EJECUCIÓN (CONVENIO CON CONAGUA)</t>
  </si>
  <si>
    <t>A2C2. RECEPCIÓN DE SOLICITUDES DE APOYO ECONÓMICO</t>
  </si>
  <si>
    <t>A3C2. AUTORIZACIÓN DE SOLICITUDES DE APOYO</t>
  </si>
  <si>
    <t>LAS ASOCIACIONES DE REGANTES DE DISTRITOS DE RIEGO REGISTRAN SOLICITUDES DE APOYO ECONÓMICO</t>
  </si>
  <si>
    <t>REPORTE DE AVANCE FÍSICO - FINANCIERO 2023</t>
  </si>
  <si>
    <t>META ANUAL 2023</t>
  </si>
  <si>
    <t>NO DATO</t>
  </si>
  <si>
    <t>1/ Considera el monto aprobado en la Ley de Egresos 2023, ampliaciones estatales autorizadas y el monto federal convenido con la Comisión Nacional del Agua para el ejercicio fiscal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</si>
</sst>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b/>
      <sz val="16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  <fill>
      <patternFill patternType="solid">
        <fgColor rgb="FFD9D9D9"/>
        <bgColor rgb="FF000000"/>
      </patternFill>
    </fill>
  </fills>
  <borders count="5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rgb="FFA9A9A9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/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/>
      <diagonal/>
    </border>
    <border>
      <left style="thin">
        <color indexed="55"/>
      </left>
      <right style="thin">
        <color theme="0" tint="-0.499984740745262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rgb="FFA9A9A9"/>
      </bottom>
      <diagonal/>
    </border>
    <border>
      <left style="thin">
        <color indexed="55"/>
      </left>
      <right style="thin">
        <color theme="0" tint="-0.499984740745262"/>
      </right>
      <top/>
      <bottom style="thin">
        <color rgb="FFA9A9A9"/>
      </bottom>
      <diagonal/>
    </border>
    <border>
      <left style="thin">
        <color indexed="55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/>
      <bottom/>
      <diagonal/>
    </border>
    <border>
      <left style="thin">
        <color theme="0" tint="-0.499984740745262"/>
      </left>
      <right style="thin">
        <color indexed="55"/>
      </right>
      <top/>
      <bottom style="thin">
        <color rgb="FFA9A9A9"/>
      </bottom>
      <diagonal/>
    </border>
    <border>
      <left style="thin">
        <color theme="0" tint="-0.499984740745262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theme="0" tint="-0.499984740745262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theme="0" tint="-0.499984740745262"/>
      </right>
      <top style="thin">
        <color rgb="FFA9A9A9"/>
      </top>
      <bottom/>
      <diagonal/>
    </border>
    <border>
      <left style="thin">
        <color rgb="FF969696"/>
      </left>
      <right/>
      <top style="thin">
        <color indexed="55"/>
      </top>
      <bottom style="thin">
        <color indexed="55"/>
      </bottom>
      <diagonal/>
    </border>
    <border>
      <left/>
      <right style="thin">
        <color rgb="FF969696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rgb="FF969696"/>
      </right>
      <top style="thin">
        <color indexed="55"/>
      </top>
      <bottom style="thin">
        <color indexed="55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3" borderId="0" applyNumberFormat="0" applyBorder="0" applyAlignment="0" applyProtection="0"/>
  </cellStyleXfs>
  <cellXfs count="132">
    <xf numFmtId="0" fontId="0" fillId="0" borderId="0" xfId="0"/>
    <xf numFmtId="0" fontId="0" fillId="0" borderId="0" xfId="0" applyFill="1" applyProtection="1"/>
    <xf numFmtId="0" fontId="3" fillId="0" borderId="0" xfId="0" applyFont="1" applyFill="1" applyAlignment="1" applyProtection="1">
      <alignment wrapText="1"/>
    </xf>
    <xf numFmtId="0" fontId="4" fillId="0" borderId="0" xfId="0" applyFont="1" applyFill="1" applyProtection="1"/>
    <xf numFmtId="0" fontId="5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Protection="1"/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4" fontId="11" fillId="0" borderId="27" xfId="0" applyNumberFormat="1" applyFont="1" applyFill="1" applyBorder="1" applyAlignment="1" applyProtection="1">
      <alignment horizontal="center" vertical="center" wrapText="1"/>
    </xf>
    <xf numFmtId="0" fontId="13" fillId="0" borderId="31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3" fontId="13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right" vertical="center" wrapText="1"/>
    </xf>
    <xf numFmtId="164" fontId="10" fillId="2" borderId="0" xfId="0" applyNumberFormat="1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horizontal="right"/>
    </xf>
    <xf numFmtId="164" fontId="11" fillId="0" borderId="0" xfId="0" applyNumberFormat="1" applyFont="1" applyFill="1" applyAlignment="1" applyProtection="1">
      <alignment horizontal="right"/>
    </xf>
    <xf numFmtId="4" fontId="10" fillId="0" borderId="14" xfId="0" applyNumberFormat="1" applyFont="1" applyFill="1" applyBorder="1" applyAlignment="1" applyProtection="1">
      <alignment horizontal="center" vertical="center" wrapText="1"/>
    </xf>
    <xf numFmtId="4" fontId="11" fillId="0" borderId="3" xfId="0" applyNumberFormat="1" applyFont="1" applyFill="1" applyBorder="1" applyAlignment="1" applyProtection="1">
      <alignment horizontal="center" vertical="center" wrapText="1"/>
    </xf>
    <xf numFmtId="4" fontId="11" fillId="0" borderId="4" xfId="0" applyNumberFormat="1" applyFont="1" applyFill="1" applyBorder="1" applyAlignment="1" applyProtection="1">
      <alignment horizontal="center" vertical="center" wrapText="1"/>
    </xf>
    <xf numFmtId="4" fontId="11" fillId="0" borderId="1" xfId="5" applyNumberFormat="1" applyFont="1" applyFill="1" applyBorder="1" applyAlignment="1" applyProtection="1">
      <alignment horizontal="center" vertical="center" wrapText="1"/>
    </xf>
    <xf numFmtId="4" fontId="11" fillId="0" borderId="1" xfId="0" applyNumberFormat="1" applyFont="1" applyFill="1" applyBorder="1" applyAlignment="1" applyProtection="1">
      <alignment horizontal="center" vertical="center" wrapText="1"/>
    </xf>
    <xf numFmtId="4" fontId="11" fillId="0" borderId="5" xfId="0" applyNumberFormat="1" applyFont="1" applyFill="1" applyBorder="1" applyAlignment="1" applyProtection="1">
      <alignment horizontal="center" vertical="center" wrapText="1"/>
    </xf>
    <xf numFmtId="4" fontId="11" fillId="0" borderId="15" xfId="0" applyNumberFormat="1" applyFont="1" applyFill="1" applyBorder="1" applyAlignment="1" applyProtection="1">
      <alignment horizontal="center" vertical="center" wrapText="1"/>
    </xf>
    <xf numFmtId="4" fontId="11" fillId="0" borderId="11" xfId="0" applyNumberFormat="1" applyFont="1" applyFill="1" applyBorder="1" applyAlignment="1" applyProtection="1">
      <alignment horizontal="center" vertical="center" wrapText="1"/>
    </xf>
    <xf numFmtId="4" fontId="11" fillId="0" borderId="18" xfId="0" applyNumberFormat="1" applyFont="1" applyFill="1" applyBorder="1" applyAlignment="1" applyProtection="1">
      <alignment horizontal="center" vertical="center" wrapText="1"/>
    </xf>
    <xf numFmtId="4" fontId="16" fillId="2" borderId="22" xfId="0" applyNumberFormat="1" applyFont="1" applyFill="1" applyBorder="1" applyAlignment="1" applyProtection="1">
      <alignment vertical="center"/>
    </xf>
    <xf numFmtId="4" fontId="16" fillId="2" borderId="0" xfId="0" applyNumberFormat="1" applyFont="1" applyFill="1" applyBorder="1" applyAlignment="1" applyProtection="1">
      <alignment vertical="center"/>
    </xf>
    <xf numFmtId="4" fontId="16" fillId="2" borderId="23" xfId="0" applyNumberFormat="1" applyFont="1" applyFill="1" applyBorder="1" applyAlignment="1" applyProtection="1">
      <alignment vertical="center"/>
    </xf>
    <xf numFmtId="4" fontId="16" fillId="2" borderId="51" xfId="0" applyNumberFormat="1" applyFont="1" applyFill="1" applyBorder="1" applyAlignment="1" applyProtection="1">
      <alignment vertical="center"/>
    </xf>
    <xf numFmtId="4" fontId="16" fillId="2" borderId="52" xfId="0" applyNumberFormat="1" applyFont="1" applyFill="1" applyBorder="1" applyAlignment="1" applyProtection="1">
      <alignment vertical="center"/>
    </xf>
    <xf numFmtId="4" fontId="16" fillId="2" borderId="53" xfId="0" applyNumberFormat="1" applyFont="1" applyFill="1" applyBorder="1" applyAlignment="1" applyProtection="1">
      <alignment vertical="center"/>
    </xf>
    <xf numFmtId="0" fontId="10" fillId="5" borderId="1" xfId="0" applyFont="1" applyFill="1" applyBorder="1" applyAlignment="1" applyProtection="1">
      <alignment horizontal="center" vertical="center" wrapText="1"/>
    </xf>
    <xf numFmtId="4" fontId="11" fillId="0" borderId="2" xfId="0" applyNumberFormat="1" applyFont="1" applyFill="1" applyBorder="1" applyAlignment="1" applyProtection="1">
      <alignment horizontal="center" vertical="center" wrapText="1"/>
    </xf>
    <xf numFmtId="4" fontId="11" fillId="0" borderId="7" xfId="0" applyNumberFormat="1" applyFont="1" applyFill="1" applyBorder="1" applyAlignment="1" applyProtection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4" fontId="15" fillId="0" borderId="16" xfId="0" applyNumberFormat="1" applyFont="1" applyFill="1" applyBorder="1" applyAlignment="1" applyProtection="1">
      <alignment horizontal="center" vertical="center" wrapText="1"/>
    </xf>
    <xf numFmtId="0" fontId="10" fillId="5" borderId="56" xfId="0" applyFont="1" applyFill="1" applyBorder="1" applyAlignment="1" applyProtection="1">
      <alignment horizontal="center" vertical="center" wrapText="1"/>
      <protection locked="0"/>
    </xf>
    <xf numFmtId="0" fontId="10" fillId="5" borderId="5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/>
    </xf>
    <xf numFmtId="3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right" vertical="center" wrapText="1"/>
    </xf>
    <xf numFmtId="4" fontId="11" fillId="0" borderId="2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2" fontId="13" fillId="0" borderId="31" xfId="0" applyNumberFormat="1" applyFont="1" applyFill="1" applyBorder="1" applyAlignment="1" applyProtection="1">
      <alignment horizontal="center" vertical="center" wrapText="1"/>
    </xf>
    <xf numFmtId="4" fontId="11" fillId="0" borderId="16" xfId="0" applyNumberFormat="1" applyFont="1" applyFill="1" applyBorder="1" applyAlignment="1" applyProtection="1">
      <alignment horizontal="center" vertical="center" wrapText="1"/>
    </xf>
    <xf numFmtId="4" fontId="11" fillId="0" borderId="17" xfId="0" applyNumberFormat="1" applyFont="1" applyFill="1" applyBorder="1" applyAlignment="1" applyProtection="1">
      <alignment horizontal="center" vertical="center" wrapText="1"/>
    </xf>
    <xf numFmtId="4" fontId="11" fillId="0" borderId="36" xfId="0" applyNumberFormat="1" applyFont="1" applyFill="1" applyBorder="1" applyAlignment="1" applyProtection="1">
      <alignment horizontal="center" vertical="center" wrapText="1"/>
    </xf>
    <xf numFmtId="4" fontId="10" fillId="2" borderId="27" xfId="0" applyNumberFormat="1" applyFont="1" applyFill="1" applyBorder="1" applyAlignment="1" applyProtection="1">
      <alignment horizontal="center" vertical="center" wrapText="1"/>
    </xf>
    <xf numFmtId="4" fontId="16" fillId="0" borderId="43" xfId="0" applyNumberFormat="1" applyFont="1" applyFill="1" applyBorder="1" applyAlignment="1" applyProtection="1">
      <alignment horizontal="center" vertical="center" wrapText="1"/>
    </xf>
    <xf numFmtId="4" fontId="16" fillId="0" borderId="37" xfId="0" applyNumberFormat="1" applyFont="1" applyFill="1" applyBorder="1" applyAlignment="1" applyProtection="1">
      <alignment horizontal="center" vertical="center" wrapText="1"/>
    </xf>
    <xf numFmtId="4" fontId="16" fillId="0" borderId="39" xfId="0" applyNumberFormat="1" applyFont="1" applyFill="1" applyBorder="1" applyAlignment="1" applyProtection="1">
      <alignment horizontal="center" vertical="center" wrapText="1"/>
    </xf>
    <xf numFmtId="4" fontId="11" fillId="2" borderId="2" xfId="0" applyNumberFormat="1" applyFont="1" applyFill="1" applyBorder="1" applyAlignment="1" applyProtection="1">
      <alignment horizontal="center" vertical="center" wrapText="1"/>
    </xf>
    <xf numFmtId="4" fontId="11" fillId="2" borderId="6" xfId="0" applyNumberFormat="1" applyFont="1" applyFill="1" applyBorder="1" applyAlignment="1" applyProtection="1">
      <alignment horizontal="center" vertical="center" wrapText="1"/>
    </xf>
    <xf numFmtId="4" fontId="11" fillId="2" borderId="7" xfId="0" applyNumberFormat="1" applyFont="1" applyFill="1" applyBorder="1" applyAlignment="1" applyProtection="1">
      <alignment horizontal="center" vertical="center" wrapText="1"/>
    </xf>
    <xf numFmtId="4" fontId="11" fillId="0" borderId="2" xfId="0" applyNumberFormat="1" applyFont="1" applyFill="1" applyBorder="1" applyAlignment="1" applyProtection="1">
      <alignment horizontal="center" vertical="center" wrapText="1"/>
    </xf>
    <xf numFmtId="4" fontId="11" fillId="0" borderId="6" xfId="0" applyNumberFormat="1" applyFont="1" applyFill="1" applyBorder="1" applyAlignment="1" applyProtection="1">
      <alignment horizontal="center" vertical="center" wrapText="1"/>
    </xf>
    <xf numFmtId="4" fontId="11" fillId="0" borderId="33" xfId="0" applyNumberFormat="1" applyFont="1" applyFill="1" applyBorder="1" applyAlignment="1" applyProtection="1">
      <alignment horizontal="center" vertical="center" wrapText="1"/>
    </xf>
    <xf numFmtId="4" fontId="11" fillId="0" borderId="34" xfId="0" applyNumberFormat="1" applyFont="1" applyFill="1" applyBorder="1" applyAlignment="1" applyProtection="1">
      <alignment horizontal="center" vertical="center" wrapText="1"/>
    </xf>
    <xf numFmtId="4" fontId="11" fillId="0" borderId="44" xfId="0" applyNumberFormat="1" applyFont="1" applyFill="1" applyBorder="1" applyAlignment="1" applyProtection="1">
      <alignment horizontal="center" vertical="center" wrapText="1"/>
    </xf>
    <xf numFmtId="4" fontId="11" fillId="0" borderId="7" xfId="0" applyNumberFormat="1" applyFont="1" applyFill="1" applyBorder="1" applyAlignment="1" applyProtection="1">
      <alignment horizontal="center" vertical="center" wrapText="1"/>
    </xf>
    <xf numFmtId="4" fontId="11" fillId="0" borderId="35" xfId="0" applyNumberFormat="1" applyFont="1" applyFill="1" applyBorder="1" applyAlignment="1" applyProtection="1">
      <alignment horizontal="center" vertical="center" wrapText="1"/>
    </xf>
    <xf numFmtId="4" fontId="11" fillId="2" borderId="35" xfId="0" applyNumberFormat="1" applyFont="1" applyFill="1" applyBorder="1" applyAlignment="1" applyProtection="1">
      <alignment horizontal="center" vertical="center" wrapText="1"/>
    </xf>
    <xf numFmtId="4" fontId="15" fillId="0" borderId="46" xfId="0" applyNumberFormat="1" applyFont="1" applyFill="1" applyBorder="1" applyAlignment="1" applyProtection="1">
      <alignment horizontal="center" vertical="center" wrapText="1"/>
    </xf>
    <xf numFmtId="4" fontId="15" fillId="0" borderId="17" xfId="0" applyNumberFormat="1" applyFont="1" applyFill="1" applyBorder="1" applyAlignment="1" applyProtection="1">
      <alignment horizontal="center" vertical="center" wrapText="1"/>
    </xf>
    <xf numFmtId="4" fontId="15" fillId="0" borderId="13" xfId="0" applyNumberFormat="1" applyFont="1" applyFill="1" applyBorder="1" applyAlignment="1" applyProtection="1">
      <alignment horizontal="center" vertical="center" wrapText="1"/>
    </xf>
    <xf numFmtId="4" fontId="11" fillId="2" borderId="44" xfId="0" applyNumberFormat="1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left"/>
    </xf>
    <xf numFmtId="0" fontId="8" fillId="2" borderId="9" xfId="0" applyFont="1" applyFill="1" applyBorder="1" applyAlignment="1" applyProtection="1">
      <alignment horizontal="left"/>
    </xf>
    <xf numFmtId="0" fontId="8" fillId="2" borderId="10" xfId="0" applyFont="1" applyFill="1" applyBorder="1" applyAlignment="1" applyProtection="1">
      <alignment horizontal="left"/>
    </xf>
    <xf numFmtId="0" fontId="9" fillId="0" borderId="19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top"/>
    </xf>
    <xf numFmtId="0" fontId="9" fillId="0" borderId="21" xfId="0" applyFont="1" applyBorder="1" applyAlignment="1">
      <alignment horizontal="left" vertical="top"/>
    </xf>
    <xf numFmtId="0" fontId="9" fillId="0" borderId="22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23" xfId="0" applyFont="1" applyBorder="1" applyAlignment="1">
      <alignment horizontal="left" vertical="top"/>
    </xf>
    <xf numFmtId="0" fontId="9" fillId="0" borderId="24" xfId="0" applyFont="1" applyBorder="1" applyAlignment="1">
      <alignment horizontal="left" vertical="top"/>
    </xf>
    <xf numFmtId="0" fontId="9" fillId="0" borderId="25" xfId="0" applyFont="1" applyBorder="1" applyAlignment="1">
      <alignment horizontal="left" vertical="top"/>
    </xf>
    <xf numFmtId="0" fontId="9" fillId="0" borderId="26" xfId="0" applyFont="1" applyBorder="1" applyAlignment="1">
      <alignment horizontal="left" vertical="top"/>
    </xf>
    <xf numFmtId="0" fontId="10" fillId="5" borderId="47" xfId="0" applyFont="1" applyFill="1" applyBorder="1" applyAlignment="1">
      <alignment horizontal="center" vertical="center" wrapText="1"/>
    </xf>
    <xf numFmtId="0" fontId="10" fillId="5" borderId="45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49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45" xfId="0" applyFont="1" applyFill="1" applyBorder="1" applyAlignment="1">
      <alignment horizontal="center" vertical="center"/>
    </xf>
    <xf numFmtId="0" fontId="10" fillId="5" borderId="44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35" xfId="0" applyFont="1" applyFill="1" applyBorder="1" applyAlignment="1">
      <alignment horizontal="center" vertical="center" wrapText="1"/>
    </xf>
    <xf numFmtId="0" fontId="10" fillId="5" borderId="48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50" xfId="0" applyFont="1" applyFill="1" applyBorder="1" applyAlignment="1">
      <alignment horizontal="center" vertical="center" wrapText="1"/>
    </xf>
    <xf numFmtId="4" fontId="15" fillId="0" borderId="16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center" wrapText="1"/>
    </xf>
    <xf numFmtId="0" fontId="10" fillId="5" borderId="54" xfId="0" applyFont="1" applyFill="1" applyBorder="1" applyAlignment="1" applyProtection="1">
      <alignment horizontal="center" vertical="center" wrapText="1"/>
      <protection locked="0"/>
    </xf>
    <xf numFmtId="0" fontId="10" fillId="5" borderId="32" xfId="0" applyFont="1" applyFill="1" applyBorder="1" applyAlignment="1" applyProtection="1">
      <alignment horizontal="center" vertical="center" wrapText="1"/>
      <protection locked="0"/>
    </xf>
    <xf numFmtId="0" fontId="10" fillId="5" borderId="55" xfId="0" applyFont="1" applyFill="1" applyBorder="1" applyAlignment="1" applyProtection="1">
      <alignment horizontal="center" vertical="center" wrapText="1"/>
      <protection locked="0"/>
    </xf>
    <xf numFmtId="0" fontId="10" fillId="5" borderId="6" xfId="0" applyFont="1" applyFill="1" applyBorder="1" applyAlignment="1" applyProtection="1">
      <alignment horizontal="center" vertical="center" wrapText="1"/>
    </xf>
    <xf numFmtId="4" fontId="10" fillId="0" borderId="43" xfId="0" applyNumberFormat="1" applyFont="1" applyFill="1" applyBorder="1" applyAlignment="1" applyProtection="1">
      <alignment horizontal="center" vertical="center" wrapText="1"/>
    </xf>
    <xf numFmtId="4" fontId="10" fillId="0" borderId="37" xfId="0" applyNumberFormat="1" applyFont="1" applyFill="1" applyBorder="1" applyAlignment="1" applyProtection="1">
      <alignment horizontal="center" vertical="center" wrapText="1"/>
    </xf>
    <xf numFmtId="4" fontId="10" fillId="0" borderId="38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12" fillId="6" borderId="28" xfId="0" applyFont="1" applyFill="1" applyBorder="1" applyAlignment="1" applyProtection="1">
      <alignment horizontal="center" vertical="center" wrapText="1"/>
      <protection locked="0"/>
    </xf>
    <xf numFmtId="0" fontId="12" fillId="6" borderId="29" xfId="0" applyFont="1" applyFill="1" applyBorder="1" applyAlignment="1" applyProtection="1">
      <alignment horizontal="center" vertical="center" wrapText="1"/>
      <protection locked="0"/>
    </xf>
    <xf numFmtId="0" fontId="12" fillId="6" borderId="30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 applyProtection="1">
      <alignment horizontal="center" vertical="center" wrapText="1"/>
    </xf>
    <xf numFmtId="0" fontId="10" fillId="4" borderId="8" xfId="0" applyFont="1" applyFill="1" applyBorder="1" applyAlignment="1" applyProtection="1">
      <alignment horizontal="center" vertical="center"/>
    </xf>
    <xf numFmtId="0" fontId="10" fillId="4" borderId="9" xfId="0" applyFont="1" applyFill="1" applyBorder="1" applyAlignment="1" applyProtection="1">
      <alignment horizontal="center" vertical="center"/>
    </xf>
    <xf numFmtId="0" fontId="10" fillId="4" borderId="10" xfId="0" applyFont="1" applyFill="1" applyBorder="1" applyAlignment="1" applyProtection="1">
      <alignment horizontal="center" vertical="center"/>
    </xf>
    <xf numFmtId="0" fontId="10" fillId="5" borderId="7" xfId="0" applyFont="1" applyFill="1" applyBorder="1" applyAlignment="1" applyProtection="1">
      <alignment horizontal="center" vertical="center" wrapText="1"/>
    </xf>
    <xf numFmtId="0" fontId="10" fillId="5" borderId="13" xfId="0" applyFont="1" applyFill="1" applyBorder="1" applyAlignment="1" applyProtection="1">
      <alignment horizontal="center" vertical="center" wrapText="1"/>
    </xf>
    <xf numFmtId="0" fontId="10" fillId="5" borderId="15" xfId="0" applyFont="1" applyFill="1" applyBorder="1" applyAlignment="1" applyProtection="1">
      <alignment horizontal="center" vertical="center" wrapText="1"/>
    </xf>
    <xf numFmtId="0" fontId="10" fillId="5" borderId="7" xfId="0" applyFont="1" applyFill="1" applyBorder="1" applyAlignment="1" applyProtection="1">
      <alignment horizontal="center" vertical="center"/>
    </xf>
    <xf numFmtId="0" fontId="10" fillId="5" borderId="12" xfId="0" applyFont="1" applyFill="1" applyBorder="1" applyAlignment="1" applyProtection="1">
      <alignment horizontal="center" vertical="center" wrapText="1"/>
    </xf>
    <xf numFmtId="0" fontId="10" fillId="5" borderId="14" xfId="0" applyFont="1" applyFill="1" applyBorder="1" applyAlignment="1" applyProtection="1">
      <alignment horizontal="center" vertical="center" wrapText="1"/>
    </xf>
    <xf numFmtId="3" fontId="13" fillId="0" borderId="40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4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left" vertical="center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Incorrecto" xfId="5" builtinId="27"/>
    <cellStyle name="Normal" xfId="0" builtinId="0"/>
  </cellStyles>
  <dxfs count="216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1094046</xdr:colOff>
      <xdr:row>6</xdr:row>
      <xdr:rowOff>19829</xdr:rowOff>
    </xdr:to>
    <xdr:grpSp>
      <xdr:nvGrpSpPr>
        <xdr:cNvPr id="4" name="3 Grupo"/>
        <xdr:cNvGrpSpPr/>
      </xdr:nvGrpSpPr>
      <xdr:grpSpPr>
        <a:xfrm>
          <a:off x="0" y="0"/>
          <a:ext cx="1094046" cy="1277129"/>
          <a:chOff x="1103870" y="2589373"/>
          <a:chExt cx="1474913" cy="1588345"/>
        </a:xfrm>
      </xdr:grpSpPr>
      <xdr:pic>
        <xdr:nvPicPr>
          <xdr:cNvPr id="5" name="4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39478" r="71148" b="56626"/>
          <a:stretch/>
        </xdr:blipFill>
        <xdr:spPr>
          <a:xfrm>
            <a:off x="1103870" y="3664139"/>
            <a:ext cx="1474913" cy="293615"/>
          </a:xfrm>
          <a:prstGeom prst="rect">
            <a:avLst/>
          </a:prstGeom>
        </xdr:spPr>
      </xdr:pic>
      <xdr:pic>
        <xdr:nvPicPr>
          <xdr:cNvPr id="6" name="5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9054" t="36517" r="83446" b="46994"/>
          <a:stretch/>
        </xdr:blipFill>
        <xdr:spPr>
          <a:xfrm>
            <a:off x="1398173" y="2589373"/>
            <a:ext cx="914400" cy="1153298"/>
          </a:xfrm>
          <a:prstGeom prst="rect">
            <a:avLst/>
          </a:prstGeom>
        </xdr:spPr>
      </xdr:pic>
      <xdr:pic>
        <xdr:nvPicPr>
          <xdr:cNvPr id="7" name="6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44504" r="76289" b="52137"/>
          <a:stretch/>
        </xdr:blipFill>
        <xdr:spPr>
          <a:xfrm>
            <a:off x="1464415" y="3942826"/>
            <a:ext cx="848158" cy="23489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0"/>
  <sheetViews>
    <sheetView showGridLines="0" tabSelected="1" topLeftCell="D4" zoomScale="50" zoomScaleNormal="50" zoomScalePageLayoutView="25" workbookViewId="0">
      <selection activeCell="A16" sqref="A16:O16"/>
    </sheetView>
  </sheetViews>
  <sheetFormatPr baseColWidth="10" defaultColWidth="12.140625" defaultRowHeight="15" x14ac:dyDescent="0.25"/>
  <cols>
    <col min="1" max="1" width="30.7109375" style="1" customWidth="1"/>
    <col min="2" max="2" width="42.7109375" style="1" customWidth="1"/>
    <col min="3" max="3" width="35.7109375" style="1" customWidth="1"/>
    <col min="4" max="4" width="46.7109375" style="1" customWidth="1"/>
    <col min="5" max="5" width="17.7109375" style="12" customWidth="1"/>
    <col min="6" max="13" width="18.7109375" style="1" customWidth="1"/>
    <col min="14" max="15" width="36.7109375" style="1" customWidth="1"/>
  </cols>
  <sheetData>
    <row r="1" spans="1:15" ht="15.75" x14ac:dyDescent="0.25">
      <c r="A1" s="3"/>
      <c r="B1" s="3"/>
      <c r="C1" s="3"/>
      <c r="D1" s="3"/>
      <c r="E1" s="1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.75" customHeight="1" x14ac:dyDescent="0.25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ht="15.75" customHeight="1" x14ac:dyDescent="0.25">
      <c r="A3" s="111" t="s">
        <v>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ht="15.75" customHeight="1" x14ac:dyDescent="0.25">
      <c r="A4" s="111" t="s">
        <v>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5" ht="15.75" customHeight="1" x14ac:dyDescent="0.25">
      <c r="A5" s="111" t="s">
        <v>88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</row>
    <row r="6" spans="1:15" ht="15.75" x14ac:dyDescent="0.2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</row>
    <row r="7" spans="1:15" ht="30" customHeight="1" x14ac:dyDescent="0.25">
      <c r="A7" s="49" t="s">
        <v>3</v>
      </c>
      <c r="B7" s="102" t="s">
        <v>33</v>
      </c>
      <c r="C7" s="102"/>
      <c r="D7" s="102"/>
      <c r="E7" s="102"/>
      <c r="F7" s="102"/>
      <c r="G7" s="102"/>
      <c r="H7" s="4"/>
      <c r="I7" s="114" t="s">
        <v>39</v>
      </c>
      <c r="J7" s="115"/>
      <c r="K7" s="115"/>
      <c r="L7" s="115"/>
      <c r="M7" s="116"/>
      <c r="N7" s="113"/>
      <c r="O7" s="113"/>
    </row>
    <row r="8" spans="1:15" ht="30" customHeight="1" x14ac:dyDescent="0.25">
      <c r="A8" s="49" t="s">
        <v>4</v>
      </c>
      <c r="B8" s="102" t="s">
        <v>55</v>
      </c>
      <c r="C8" s="102"/>
      <c r="D8" s="102"/>
      <c r="E8" s="102"/>
      <c r="F8" s="102"/>
      <c r="G8" s="102"/>
      <c r="H8" s="5"/>
      <c r="I8" s="16" t="s">
        <v>40</v>
      </c>
      <c r="J8" s="128">
        <v>193922047.34999999</v>
      </c>
      <c r="K8" s="129"/>
      <c r="L8" s="129"/>
      <c r="M8" s="130"/>
      <c r="N8" s="19" t="s">
        <v>28</v>
      </c>
      <c r="O8" s="20" t="s">
        <v>59</v>
      </c>
    </row>
    <row r="9" spans="1:15" ht="30" customHeight="1" x14ac:dyDescent="0.3">
      <c r="A9" s="49" t="s">
        <v>45</v>
      </c>
      <c r="B9" s="102" t="s">
        <v>46</v>
      </c>
      <c r="C9" s="102"/>
      <c r="D9" s="102"/>
      <c r="E9" s="102"/>
      <c r="F9" s="52"/>
      <c r="G9" s="52"/>
      <c r="H9" s="4"/>
      <c r="I9" s="104" t="s">
        <v>41</v>
      </c>
      <c r="J9" s="105"/>
      <c r="K9" s="105"/>
      <c r="L9" s="105"/>
      <c r="M9" s="106"/>
      <c r="N9" s="21"/>
      <c r="O9" s="22"/>
    </row>
    <row r="10" spans="1:15" ht="30" customHeight="1" x14ac:dyDescent="0.25">
      <c r="A10" s="49" t="s">
        <v>47</v>
      </c>
      <c r="B10" s="102" t="s">
        <v>48</v>
      </c>
      <c r="C10" s="102"/>
      <c r="D10" s="102"/>
      <c r="E10" s="102"/>
      <c r="F10" s="102"/>
      <c r="G10" s="102"/>
      <c r="H10" s="4"/>
      <c r="I10" s="43" t="s">
        <v>6</v>
      </c>
      <c r="J10" s="17" t="s">
        <v>7</v>
      </c>
      <c r="K10" s="17" t="s">
        <v>8</v>
      </c>
      <c r="L10" s="17" t="s">
        <v>9</v>
      </c>
      <c r="M10" s="44" t="s">
        <v>10</v>
      </c>
      <c r="N10" s="19" t="s">
        <v>29</v>
      </c>
      <c r="O10" s="20" t="s">
        <v>60</v>
      </c>
    </row>
    <row r="11" spans="1:15" ht="30" customHeight="1" x14ac:dyDescent="0.25">
      <c r="A11" s="49" t="s">
        <v>5</v>
      </c>
      <c r="B11" s="103" t="s">
        <v>56</v>
      </c>
      <c r="C11" s="103"/>
      <c r="D11" s="103"/>
      <c r="E11" s="103"/>
      <c r="F11" s="103"/>
      <c r="G11" s="103"/>
      <c r="H11" s="6"/>
      <c r="I11" s="18" t="s">
        <v>42</v>
      </c>
      <c r="J11" s="18"/>
      <c r="K11" s="18"/>
      <c r="L11" s="18"/>
      <c r="M11" s="18"/>
      <c r="N11" s="9"/>
      <c r="O11" s="8"/>
    </row>
    <row r="12" spans="1:15" ht="30" customHeight="1" x14ac:dyDescent="0.25">
      <c r="A12" s="50" t="s">
        <v>11</v>
      </c>
      <c r="B12" s="102" t="s">
        <v>57</v>
      </c>
      <c r="C12" s="102"/>
      <c r="D12" s="102"/>
      <c r="E12" s="102"/>
      <c r="F12" s="102"/>
      <c r="G12" s="102"/>
      <c r="H12" s="6"/>
      <c r="I12" s="18" t="s">
        <v>43</v>
      </c>
      <c r="J12" s="53" t="str">
        <f>IF($J$11="","",IFERROR(($J$11/$J$8)*100,0))</f>
        <v/>
      </c>
      <c r="K12" s="53" t="str">
        <f>IF($K$11="","",IFERROR(($K$11/$J$8)*100,0))</f>
        <v/>
      </c>
      <c r="L12" s="53" t="str">
        <f>IF($L$11="","",IFERROR(($L$11/$J$8)*100,0))</f>
        <v/>
      </c>
      <c r="M12" s="53" t="str">
        <f>IF($M$11="","",IFERROR(($M$11/$J$8)*100,0))</f>
        <v/>
      </c>
      <c r="N12" s="14"/>
      <c r="O12" s="10"/>
    </row>
    <row r="13" spans="1:15" ht="30" customHeight="1" x14ac:dyDescent="0.25">
      <c r="A13" s="49" t="s">
        <v>49</v>
      </c>
      <c r="B13" s="131" t="s">
        <v>58</v>
      </c>
      <c r="C13" s="131"/>
      <c r="D13" s="131"/>
      <c r="E13" s="131"/>
      <c r="F13" s="52"/>
      <c r="G13" s="52"/>
      <c r="H13" s="6"/>
      <c r="I13" s="46"/>
      <c r="J13" s="47"/>
      <c r="K13" s="47"/>
      <c r="L13" s="47"/>
      <c r="M13" s="48"/>
      <c r="N13" s="45"/>
      <c r="O13" s="10"/>
    </row>
    <row r="14" spans="1:15" ht="30" customHeight="1" x14ac:dyDescent="0.25">
      <c r="A14" s="49" t="s">
        <v>12</v>
      </c>
      <c r="B14" s="102" t="s">
        <v>13</v>
      </c>
      <c r="C14" s="102"/>
      <c r="D14" s="102"/>
      <c r="E14" s="102"/>
      <c r="F14" s="102"/>
      <c r="G14" s="102"/>
      <c r="H14" s="6"/>
      <c r="I14" s="46"/>
      <c r="J14" s="47"/>
      <c r="K14" s="47"/>
      <c r="L14" s="47"/>
      <c r="M14" s="48"/>
      <c r="N14" s="45"/>
      <c r="O14" s="10"/>
    </row>
    <row r="15" spans="1:15" ht="15.75" x14ac:dyDescent="0.25">
      <c r="A15" s="7"/>
      <c r="B15" s="3"/>
      <c r="C15" s="3"/>
      <c r="D15" s="3"/>
      <c r="E15" s="1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8.75" x14ac:dyDescent="0.25">
      <c r="A16" s="119" t="s">
        <v>50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1"/>
    </row>
    <row r="17" spans="1:15" ht="15.75" customHeight="1" x14ac:dyDescent="0.25">
      <c r="A17" s="126" t="s">
        <v>14</v>
      </c>
      <c r="B17" s="122"/>
      <c r="C17" s="125" t="s">
        <v>15</v>
      </c>
      <c r="D17" s="125"/>
      <c r="E17" s="125"/>
      <c r="F17" s="107" t="s">
        <v>89</v>
      </c>
      <c r="G17" s="107" t="s">
        <v>31</v>
      </c>
      <c r="H17" s="91" t="s">
        <v>37</v>
      </c>
      <c r="I17" s="91"/>
      <c r="J17" s="91"/>
      <c r="K17" s="91"/>
      <c r="L17" s="91"/>
      <c r="M17" s="91"/>
      <c r="N17" s="122" t="s">
        <v>16</v>
      </c>
      <c r="O17" s="123" t="s">
        <v>17</v>
      </c>
    </row>
    <row r="18" spans="1:15" ht="18.75" x14ac:dyDescent="0.25">
      <c r="A18" s="127"/>
      <c r="B18" s="117"/>
      <c r="C18" s="117" t="s">
        <v>18</v>
      </c>
      <c r="D18" s="117" t="s">
        <v>19</v>
      </c>
      <c r="E18" s="117" t="s">
        <v>20</v>
      </c>
      <c r="F18" s="107"/>
      <c r="G18" s="107"/>
      <c r="H18" s="117" t="s">
        <v>38</v>
      </c>
      <c r="I18" s="117"/>
      <c r="J18" s="117"/>
      <c r="K18" s="117"/>
      <c r="L18" s="117"/>
      <c r="M18" s="117"/>
      <c r="N18" s="117"/>
      <c r="O18" s="124"/>
    </row>
    <row r="19" spans="1:15" ht="15" customHeight="1" x14ac:dyDescent="0.25">
      <c r="A19" s="127"/>
      <c r="B19" s="117"/>
      <c r="C19" s="118"/>
      <c r="D19" s="118"/>
      <c r="E19" s="118"/>
      <c r="F19" s="107"/>
      <c r="G19" s="107"/>
      <c r="H19" s="38">
        <v>2022</v>
      </c>
      <c r="I19" s="38">
        <v>2023</v>
      </c>
      <c r="J19" s="38">
        <v>2024</v>
      </c>
      <c r="K19" s="38">
        <v>2025</v>
      </c>
      <c r="L19" s="38">
        <v>2026</v>
      </c>
      <c r="M19" s="38">
        <v>2027</v>
      </c>
      <c r="N19" s="117"/>
      <c r="O19" s="124"/>
    </row>
    <row r="20" spans="1:15" ht="206.25" x14ac:dyDescent="0.25">
      <c r="A20" s="23" t="s">
        <v>21</v>
      </c>
      <c r="B20" s="24" t="s">
        <v>61</v>
      </c>
      <c r="C20" s="25" t="s">
        <v>22</v>
      </c>
      <c r="D20" s="25" t="s">
        <v>62</v>
      </c>
      <c r="E20" s="25" t="s">
        <v>23</v>
      </c>
      <c r="F20" s="26">
        <v>3.9999999999999933</v>
      </c>
      <c r="G20" s="15">
        <v>2.5</v>
      </c>
      <c r="H20" s="15" t="s">
        <v>90</v>
      </c>
      <c r="I20" s="15"/>
      <c r="J20" s="15"/>
      <c r="K20" s="15"/>
      <c r="L20" s="15"/>
      <c r="M20" s="15"/>
      <c r="N20" s="28" t="s">
        <v>51</v>
      </c>
      <c r="O20" s="29" t="s">
        <v>32</v>
      </c>
    </row>
    <row r="21" spans="1:15" ht="187.5" x14ac:dyDescent="0.25">
      <c r="A21" s="23" t="s">
        <v>24</v>
      </c>
      <c r="B21" s="27" t="s">
        <v>63</v>
      </c>
      <c r="C21" s="27" t="s">
        <v>64</v>
      </c>
      <c r="D21" s="27" t="s">
        <v>65</v>
      </c>
      <c r="E21" s="27" t="s">
        <v>23</v>
      </c>
      <c r="F21" s="26">
        <v>5.0425531914893611</v>
      </c>
      <c r="G21" s="15">
        <v>2.021276595744681E-2</v>
      </c>
      <c r="H21" s="15" t="s">
        <v>90</v>
      </c>
      <c r="I21" s="15"/>
      <c r="J21" s="15"/>
      <c r="K21" s="15"/>
      <c r="L21" s="15"/>
      <c r="M21" s="15"/>
      <c r="N21" s="27" t="s">
        <v>66</v>
      </c>
      <c r="O21" s="42" t="s">
        <v>67</v>
      </c>
    </row>
    <row r="22" spans="1:15" ht="15.75" customHeight="1" x14ac:dyDescent="0.25">
      <c r="A22" s="88" t="s">
        <v>14</v>
      </c>
      <c r="B22" s="89"/>
      <c r="C22" s="94" t="s">
        <v>15</v>
      </c>
      <c r="D22" s="94"/>
      <c r="E22" s="94"/>
      <c r="F22" s="95" t="s">
        <v>35</v>
      </c>
      <c r="G22" s="95" t="s">
        <v>36</v>
      </c>
      <c r="H22" s="89" t="s">
        <v>37</v>
      </c>
      <c r="I22" s="89"/>
      <c r="J22" s="89"/>
      <c r="K22" s="89"/>
      <c r="L22" s="89"/>
      <c r="M22" s="89"/>
      <c r="N22" s="89" t="s">
        <v>16</v>
      </c>
      <c r="O22" s="98" t="s">
        <v>17</v>
      </c>
    </row>
    <row r="23" spans="1:15" ht="15.75" customHeight="1" x14ac:dyDescent="0.25">
      <c r="A23" s="90"/>
      <c r="B23" s="91"/>
      <c r="C23" s="91" t="s">
        <v>18</v>
      </c>
      <c r="D23" s="91" t="s">
        <v>19</v>
      </c>
      <c r="E23" s="91" t="s">
        <v>20</v>
      </c>
      <c r="F23" s="96"/>
      <c r="G23" s="96"/>
      <c r="H23" s="91" t="s">
        <v>25</v>
      </c>
      <c r="I23" s="91"/>
      <c r="J23" s="91" t="s">
        <v>6</v>
      </c>
      <c r="K23" s="91"/>
      <c r="L23" s="91"/>
      <c r="M23" s="91"/>
      <c r="N23" s="91"/>
      <c r="O23" s="99"/>
    </row>
    <row r="24" spans="1:15" ht="15.75" customHeight="1" x14ac:dyDescent="0.25">
      <c r="A24" s="92"/>
      <c r="B24" s="93"/>
      <c r="C24" s="93"/>
      <c r="D24" s="93"/>
      <c r="E24" s="93"/>
      <c r="F24" s="97"/>
      <c r="G24" s="97"/>
      <c r="H24" s="41" t="s">
        <v>7</v>
      </c>
      <c r="I24" s="41" t="s">
        <v>8</v>
      </c>
      <c r="J24" s="41" t="s">
        <v>7</v>
      </c>
      <c r="K24" s="41" t="s">
        <v>8</v>
      </c>
      <c r="L24" s="41" t="s">
        <v>9</v>
      </c>
      <c r="M24" s="41" t="s">
        <v>10</v>
      </c>
      <c r="N24" s="93"/>
      <c r="O24" s="100"/>
    </row>
    <row r="25" spans="1:15" ht="50.1" customHeight="1" x14ac:dyDescent="0.25">
      <c r="A25" s="108" t="s">
        <v>26</v>
      </c>
      <c r="B25" s="65" t="s">
        <v>68</v>
      </c>
      <c r="C25" s="65" t="s">
        <v>70</v>
      </c>
      <c r="D25" s="65" t="s">
        <v>72</v>
      </c>
      <c r="E25" s="65" t="s">
        <v>27</v>
      </c>
      <c r="F25" s="65">
        <v>0.95060773335780901</v>
      </c>
      <c r="G25" s="65">
        <v>2.3985340973160101</v>
      </c>
      <c r="H25" s="62"/>
      <c r="I25" s="62"/>
      <c r="J25" s="15">
        <v>0</v>
      </c>
      <c r="K25" s="15"/>
      <c r="L25" s="15"/>
      <c r="M25" s="15"/>
      <c r="N25" s="65" t="s">
        <v>74</v>
      </c>
      <c r="O25" s="73" t="s">
        <v>75</v>
      </c>
    </row>
    <row r="26" spans="1:15" ht="18.75" customHeight="1" x14ac:dyDescent="0.25">
      <c r="A26" s="109"/>
      <c r="B26" s="65"/>
      <c r="C26" s="65"/>
      <c r="D26" s="65"/>
      <c r="E26" s="65"/>
      <c r="F26" s="65"/>
      <c r="G26" s="65"/>
      <c r="H26" s="62"/>
      <c r="I26" s="62"/>
      <c r="J26" s="57" t="s">
        <v>44</v>
      </c>
      <c r="K26" s="57"/>
      <c r="L26" s="57"/>
      <c r="M26" s="57"/>
      <c r="N26" s="65"/>
      <c r="O26" s="73"/>
    </row>
    <row r="27" spans="1:15" ht="50.1" customHeight="1" x14ac:dyDescent="0.25">
      <c r="A27" s="109"/>
      <c r="B27" s="69"/>
      <c r="C27" s="69"/>
      <c r="D27" s="69"/>
      <c r="E27" s="69"/>
      <c r="F27" s="69"/>
      <c r="G27" s="69"/>
      <c r="H27" s="63"/>
      <c r="I27" s="63"/>
      <c r="J27" s="27">
        <v>0</v>
      </c>
      <c r="K27" s="27">
        <v>9.5060773335780877E-2</v>
      </c>
      <c r="L27" s="27">
        <v>0.57036464001468534</v>
      </c>
      <c r="M27" s="27">
        <v>0.95060773335780868</v>
      </c>
      <c r="N27" s="69"/>
      <c r="O27" s="74"/>
    </row>
    <row r="28" spans="1:15" ht="50.1" customHeight="1" x14ac:dyDescent="0.25">
      <c r="A28" s="109"/>
      <c r="B28" s="64" t="s">
        <v>69</v>
      </c>
      <c r="C28" s="64" t="s">
        <v>71</v>
      </c>
      <c r="D28" s="64" t="s">
        <v>73</v>
      </c>
      <c r="E28" s="65" t="s">
        <v>27</v>
      </c>
      <c r="F28" s="64">
        <v>2.1298120440871098</v>
      </c>
      <c r="G28" s="64">
        <v>0.41335867424457801</v>
      </c>
      <c r="H28" s="61"/>
      <c r="I28" s="61"/>
      <c r="J28" s="15">
        <v>0</v>
      </c>
      <c r="K28" s="15"/>
      <c r="L28" s="15"/>
      <c r="M28" s="15"/>
      <c r="N28" s="64" t="s">
        <v>74</v>
      </c>
      <c r="O28" s="101" t="s">
        <v>75</v>
      </c>
    </row>
    <row r="29" spans="1:15" ht="18.75" customHeight="1" x14ac:dyDescent="0.25">
      <c r="A29" s="109"/>
      <c r="B29" s="65"/>
      <c r="C29" s="65"/>
      <c r="D29" s="65"/>
      <c r="E29" s="65"/>
      <c r="F29" s="65"/>
      <c r="G29" s="65"/>
      <c r="H29" s="62"/>
      <c r="I29" s="62"/>
      <c r="J29" s="57" t="s">
        <v>44</v>
      </c>
      <c r="K29" s="57"/>
      <c r="L29" s="57"/>
      <c r="M29" s="57"/>
      <c r="N29" s="65"/>
      <c r="O29" s="73"/>
    </row>
    <row r="30" spans="1:15" ht="50.1" customHeight="1" x14ac:dyDescent="0.25">
      <c r="A30" s="110"/>
      <c r="B30" s="69"/>
      <c r="C30" s="69"/>
      <c r="D30" s="69"/>
      <c r="E30" s="69"/>
      <c r="F30" s="69"/>
      <c r="G30" s="69"/>
      <c r="H30" s="63"/>
      <c r="I30" s="63"/>
      <c r="J30" s="27">
        <v>0</v>
      </c>
      <c r="K30" s="27">
        <v>0.21298120440871093</v>
      </c>
      <c r="L30" s="27">
        <v>1.2778872264522656</v>
      </c>
      <c r="M30" s="27">
        <v>2.1298120440871093</v>
      </c>
      <c r="N30" s="69"/>
      <c r="O30" s="74"/>
    </row>
    <row r="31" spans="1:15" ht="18.75" x14ac:dyDescent="0.25">
      <c r="A31" s="35" t="str">
        <f>B25</f>
        <v>C1. APOYOS ECONÓMICOS PARA LA MODERNIZACIÓN Y TECNIFICACIÓN DE LAS UNIDADES DE RIEGO, OTORGADOS.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7"/>
    </row>
    <row r="32" spans="1:15" ht="50.1" customHeight="1" x14ac:dyDescent="0.25">
      <c r="A32" s="58" t="s">
        <v>30</v>
      </c>
      <c r="B32" s="68" t="s">
        <v>76</v>
      </c>
      <c r="C32" s="68" t="s">
        <v>79</v>
      </c>
      <c r="D32" s="68" t="s">
        <v>81</v>
      </c>
      <c r="E32" s="68" t="s">
        <v>27</v>
      </c>
      <c r="F32" s="64">
        <v>100</v>
      </c>
      <c r="G32" s="64">
        <v>100</v>
      </c>
      <c r="H32" s="75"/>
      <c r="I32" s="75"/>
      <c r="J32" s="15">
        <v>100</v>
      </c>
      <c r="K32" s="15"/>
      <c r="L32" s="15"/>
      <c r="M32" s="15"/>
      <c r="N32" s="68" t="s">
        <v>74</v>
      </c>
      <c r="O32" s="72" t="s">
        <v>52</v>
      </c>
    </row>
    <row r="33" spans="1:15" ht="18.75" customHeight="1" x14ac:dyDescent="0.25">
      <c r="A33" s="59"/>
      <c r="B33" s="65"/>
      <c r="C33" s="65"/>
      <c r="D33" s="65"/>
      <c r="E33" s="65"/>
      <c r="F33" s="65"/>
      <c r="G33" s="65"/>
      <c r="H33" s="62"/>
      <c r="I33" s="62"/>
      <c r="J33" s="57" t="s">
        <v>44</v>
      </c>
      <c r="K33" s="57"/>
      <c r="L33" s="57"/>
      <c r="M33" s="57"/>
      <c r="N33" s="65"/>
      <c r="O33" s="73"/>
    </row>
    <row r="34" spans="1:15" ht="50.1" customHeight="1" x14ac:dyDescent="0.25">
      <c r="A34" s="59"/>
      <c r="B34" s="69"/>
      <c r="C34" s="69"/>
      <c r="D34" s="69"/>
      <c r="E34" s="69"/>
      <c r="F34" s="69"/>
      <c r="G34" s="69"/>
      <c r="H34" s="63"/>
      <c r="I34" s="63"/>
      <c r="J34" s="30">
        <v>100</v>
      </c>
      <c r="K34" s="30">
        <v>100</v>
      </c>
      <c r="L34" s="30">
        <v>100</v>
      </c>
      <c r="M34" s="30">
        <v>100</v>
      </c>
      <c r="N34" s="69"/>
      <c r="O34" s="74"/>
    </row>
    <row r="35" spans="1:15" ht="50.1" customHeight="1" x14ac:dyDescent="0.25">
      <c r="A35" s="59"/>
      <c r="B35" s="64" t="s">
        <v>77</v>
      </c>
      <c r="C35" s="64" t="s">
        <v>53</v>
      </c>
      <c r="D35" s="64" t="s">
        <v>54</v>
      </c>
      <c r="E35" s="68" t="s">
        <v>27</v>
      </c>
      <c r="F35" s="64">
        <v>100</v>
      </c>
      <c r="G35" s="64">
        <v>100</v>
      </c>
      <c r="H35" s="61"/>
      <c r="I35" s="61"/>
      <c r="J35" s="15">
        <v>100</v>
      </c>
      <c r="K35" s="15"/>
      <c r="L35" s="15"/>
      <c r="M35" s="15"/>
      <c r="N35" s="64" t="s">
        <v>74</v>
      </c>
      <c r="O35" s="54" t="s">
        <v>83</v>
      </c>
    </row>
    <row r="36" spans="1:15" ht="18.75" customHeight="1" x14ac:dyDescent="0.25">
      <c r="A36" s="59"/>
      <c r="B36" s="65"/>
      <c r="C36" s="65"/>
      <c r="D36" s="65"/>
      <c r="E36" s="65"/>
      <c r="F36" s="65"/>
      <c r="G36" s="65"/>
      <c r="H36" s="62"/>
      <c r="I36" s="62"/>
      <c r="J36" s="57" t="s">
        <v>44</v>
      </c>
      <c r="K36" s="57"/>
      <c r="L36" s="57"/>
      <c r="M36" s="57"/>
      <c r="N36" s="65"/>
      <c r="O36" s="55"/>
    </row>
    <row r="37" spans="1:15" ht="50.1" customHeight="1" x14ac:dyDescent="0.25">
      <c r="A37" s="59"/>
      <c r="B37" s="70"/>
      <c r="C37" s="70"/>
      <c r="D37" s="70"/>
      <c r="E37" s="69"/>
      <c r="F37" s="69"/>
      <c r="G37" s="69"/>
      <c r="H37" s="71"/>
      <c r="I37" s="71"/>
      <c r="J37" s="31">
        <v>100</v>
      </c>
      <c r="K37" s="31">
        <v>100</v>
      </c>
      <c r="L37" s="31">
        <v>100</v>
      </c>
      <c r="M37" s="31">
        <v>100</v>
      </c>
      <c r="N37" s="70"/>
      <c r="O37" s="56"/>
    </row>
    <row r="38" spans="1:15" ht="50.1" customHeight="1" x14ac:dyDescent="0.25">
      <c r="A38" s="59"/>
      <c r="B38" s="64" t="s">
        <v>78</v>
      </c>
      <c r="C38" s="64" t="s">
        <v>80</v>
      </c>
      <c r="D38" s="64" t="s">
        <v>82</v>
      </c>
      <c r="E38" s="68" t="s">
        <v>27</v>
      </c>
      <c r="F38" s="64">
        <v>90.322580645161295</v>
      </c>
      <c r="G38" s="64">
        <v>90</v>
      </c>
      <c r="H38" s="61"/>
      <c r="I38" s="61"/>
      <c r="J38" s="15">
        <v>90</v>
      </c>
      <c r="K38" s="15"/>
      <c r="L38" s="15"/>
      <c r="M38" s="15"/>
      <c r="N38" s="64" t="s">
        <v>74</v>
      </c>
      <c r="O38" s="54" t="s">
        <v>83</v>
      </c>
    </row>
    <row r="39" spans="1:15" ht="21" customHeight="1" x14ac:dyDescent="0.25">
      <c r="A39" s="59"/>
      <c r="B39" s="65"/>
      <c r="C39" s="65"/>
      <c r="D39" s="65"/>
      <c r="E39" s="65"/>
      <c r="F39" s="65"/>
      <c r="G39" s="65"/>
      <c r="H39" s="62"/>
      <c r="I39" s="62"/>
      <c r="J39" s="57" t="s">
        <v>44</v>
      </c>
      <c r="K39" s="57"/>
      <c r="L39" s="57"/>
      <c r="M39" s="57"/>
      <c r="N39" s="65"/>
      <c r="O39" s="55"/>
    </row>
    <row r="40" spans="1:15" ht="50.1" customHeight="1" x14ac:dyDescent="0.25">
      <c r="A40" s="60"/>
      <c r="B40" s="70"/>
      <c r="C40" s="70"/>
      <c r="D40" s="70"/>
      <c r="E40" s="69"/>
      <c r="F40" s="69"/>
      <c r="G40" s="69"/>
      <c r="H40" s="71"/>
      <c r="I40" s="71"/>
      <c r="J40" s="31">
        <v>90</v>
      </c>
      <c r="K40" s="31">
        <v>90</v>
      </c>
      <c r="L40" s="31">
        <v>90</v>
      </c>
      <c r="M40" s="31">
        <v>90.322580645161281</v>
      </c>
      <c r="N40" s="70"/>
      <c r="O40" s="56"/>
    </row>
    <row r="41" spans="1:15" ht="15" customHeight="1" x14ac:dyDescent="0.25">
      <c r="A41" s="32" t="str">
        <f>B28</f>
        <v>C2. APOYOS ECONÓMICOS PARA LA REHABILITACIÓN, TECNIFICACIÓN Y EQUIPAMIENTO DE LOS DISTRITOS DE RIEGO, OTORGADOS.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4"/>
    </row>
    <row r="42" spans="1:15" ht="50.1" customHeight="1" x14ac:dyDescent="0.25">
      <c r="A42" s="58" t="s">
        <v>30</v>
      </c>
      <c r="B42" s="68" t="s">
        <v>84</v>
      </c>
      <c r="C42" s="68" t="s">
        <v>79</v>
      </c>
      <c r="D42" s="68" t="s">
        <v>81</v>
      </c>
      <c r="E42" s="68" t="s">
        <v>27</v>
      </c>
      <c r="F42" s="64">
        <v>100</v>
      </c>
      <c r="G42" s="64">
        <v>100</v>
      </c>
      <c r="H42" s="75"/>
      <c r="I42" s="75"/>
      <c r="J42" s="15">
        <v>100</v>
      </c>
      <c r="K42" s="15"/>
      <c r="L42" s="15"/>
      <c r="M42" s="15"/>
      <c r="N42" s="68" t="s">
        <v>74</v>
      </c>
      <c r="O42" s="72" t="s">
        <v>52</v>
      </c>
    </row>
    <row r="43" spans="1:15" ht="18.75" customHeight="1" x14ac:dyDescent="0.25">
      <c r="A43" s="59"/>
      <c r="B43" s="65"/>
      <c r="C43" s="65"/>
      <c r="D43" s="65"/>
      <c r="E43" s="65"/>
      <c r="F43" s="65"/>
      <c r="G43" s="65"/>
      <c r="H43" s="62"/>
      <c r="I43" s="62"/>
      <c r="J43" s="57" t="s">
        <v>44</v>
      </c>
      <c r="K43" s="57"/>
      <c r="L43" s="57"/>
      <c r="M43" s="57"/>
      <c r="N43" s="65"/>
      <c r="O43" s="73"/>
    </row>
    <row r="44" spans="1:15" ht="50.1" customHeight="1" x14ac:dyDescent="0.25">
      <c r="A44" s="59"/>
      <c r="B44" s="69"/>
      <c r="C44" s="69"/>
      <c r="D44" s="69"/>
      <c r="E44" s="69"/>
      <c r="F44" s="69"/>
      <c r="G44" s="69"/>
      <c r="H44" s="63"/>
      <c r="I44" s="63"/>
      <c r="J44" s="40">
        <v>100</v>
      </c>
      <c r="K44" s="40">
        <v>100</v>
      </c>
      <c r="L44" s="40">
        <v>100</v>
      </c>
      <c r="M44" s="40">
        <v>100</v>
      </c>
      <c r="N44" s="69"/>
      <c r="O44" s="74"/>
    </row>
    <row r="45" spans="1:15" ht="50.1" customHeight="1" x14ac:dyDescent="0.25">
      <c r="A45" s="59"/>
      <c r="B45" s="64" t="s">
        <v>85</v>
      </c>
      <c r="C45" s="64" t="s">
        <v>53</v>
      </c>
      <c r="D45" s="64" t="s">
        <v>54</v>
      </c>
      <c r="E45" s="68" t="s">
        <v>27</v>
      </c>
      <c r="F45" s="64">
        <v>100</v>
      </c>
      <c r="G45" s="64">
        <v>100</v>
      </c>
      <c r="H45" s="61"/>
      <c r="I45" s="61"/>
      <c r="J45" s="15">
        <v>100</v>
      </c>
      <c r="K45" s="15"/>
      <c r="L45" s="15"/>
      <c r="M45" s="15"/>
      <c r="N45" s="64" t="s">
        <v>74</v>
      </c>
      <c r="O45" s="54" t="s">
        <v>87</v>
      </c>
    </row>
    <row r="46" spans="1:15" ht="18.75" customHeight="1" x14ac:dyDescent="0.25">
      <c r="A46" s="59"/>
      <c r="B46" s="65"/>
      <c r="C46" s="65"/>
      <c r="D46" s="65"/>
      <c r="E46" s="65"/>
      <c r="F46" s="65"/>
      <c r="G46" s="65"/>
      <c r="H46" s="62"/>
      <c r="I46" s="62"/>
      <c r="J46" s="57" t="s">
        <v>44</v>
      </c>
      <c r="K46" s="57"/>
      <c r="L46" s="57"/>
      <c r="M46" s="57"/>
      <c r="N46" s="65"/>
      <c r="O46" s="55"/>
    </row>
    <row r="47" spans="1:15" ht="50.1" customHeight="1" x14ac:dyDescent="0.25">
      <c r="A47" s="59"/>
      <c r="B47" s="66"/>
      <c r="C47" s="66"/>
      <c r="D47" s="66"/>
      <c r="E47" s="69"/>
      <c r="F47" s="69"/>
      <c r="G47" s="69"/>
      <c r="H47" s="63"/>
      <c r="I47" s="63"/>
      <c r="J47" s="39">
        <v>100</v>
      </c>
      <c r="K47" s="39">
        <v>100</v>
      </c>
      <c r="L47" s="39">
        <v>100</v>
      </c>
      <c r="M47" s="39">
        <v>100</v>
      </c>
      <c r="N47" s="66"/>
      <c r="O47" s="67"/>
    </row>
    <row r="48" spans="1:15" ht="50.1" customHeight="1" x14ac:dyDescent="0.25">
      <c r="A48" s="59"/>
      <c r="B48" s="64" t="s">
        <v>86</v>
      </c>
      <c r="C48" s="64" t="s">
        <v>80</v>
      </c>
      <c r="D48" s="64" t="s">
        <v>82</v>
      </c>
      <c r="E48" s="68" t="s">
        <v>27</v>
      </c>
      <c r="F48" s="64">
        <v>100</v>
      </c>
      <c r="G48" s="64">
        <v>100</v>
      </c>
      <c r="H48" s="61"/>
      <c r="I48" s="61"/>
      <c r="J48" s="15">
        <v>100</v>
      </c>
      <c r="K48" s="15"/>
      <c r="L48" s="15"/>
      <c r="M48" s="15"/>
      <c r="N48" s="64" t="s">
        <v>74</v>
      </c>
      <c r="O48" s="54" t="s">
        <v>87</v>
      </c>
    </row>
    <row r="49" spans="1:15" ht="18" customHeight="1" x14ac:dyDescent="0.25">
      <c r="A49" s="59"/>
      <c r="B49" s="65"/>
      <c r="C49" s="65"/>
      <c r="D49" s="65"/>
      <c r="E49" s="65"/>
      <c r="F49" s="65"/>
      <c r="G49" s="65"/>
      <c r="H49" s="62"/>
      <c r="I49" s="62"/>
      <c r="J49" s="57" t="s">
        <v>44</v>
      </c>
      <c r="K49" s="57"/>
      <c r="L49" s="57"/>
      <c r="M49" s="57"/>
      <c r="N49" s="65"/>
      <c r="O49" s="55"/>
    </row>
    <row r="50" spans="1:15" ht="50.1" customHeight="1" x14ac:dyDescent="0.25">
      <c r="A50" s="60"/>
      <c r="B50" s="66"/>
      <c r="C50" s="66"/>
      <c r="D50" s="66"/>
      <c r="E50" s="69"/>
      <c r="F50" s="69"/>
      <c r="G50" s="69"/>
      <c r="H50" s="63"/>
      <c r="I50" s="63"/>
      <c r="J50" s="51">
        <v>100</v>
      </c>
      <c r="K50" s="51">
        <v>100</v>
      </c>
      <c r="L50" s="51">
        <v>100</v>
      </c>
      <c r="M50" s="51">
        <v>100</v>
      </c>
      <c r="N50" s="66"/>
      <c r="O50" s="67"/>
    </row>
    <row r="51" spans="1:15" ht="15" customHeight="1" x14ac:dyDescent="0.3">
      <c r="A51" s="76" t="s">
        <v>34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8"/>
    </row>
    <row r="52" spans="1:15" ht="15" customHeight="1" x14ac:dyDescent="0.25">
      <c r="A52" s="79" t="s">
        <v>91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1"/>
    </row>
    <row r="53" spans="1:15" ht="15" customHeight="1" x14ac:dyDescent="0.25">
      <c r="A53" s="82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4"/>
    </row>
    <row r="54" spans="1:15" ht="15" customHeight="1" x14ac:dyDescent="0.25">
      <c r="A54" s="82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4"/>
    </row>
    <row r="55" spans="1:15" ht="15" customHeight="1" x14ac:dyDescent="0.25">
      <c r="A55" s="85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7"/>
    </row>
    <row r="56" spans="1:15" ht="15" customHeight="1" x14ac:dyDescent="0.25">
      <c r="C56" s="2"/>
      <c r="D56" s="2"/>
      <c r="E56" s="11"/>
      <c r="F56" s="2"/>
      <c r="G56" s="2"/>
      <c r="H56" s="2"/>
    </row>
    <row r="57" spans="1:15" ht="15" customHeight="1" x14ac:dyDescent="0.25">
      <c r="C57" s="2"/>
      <c r="D57" s="2"/>
      <c r="E57" s="11"/>
      <c r="F57" s="2"/>
      <c r="G57" s="2"/>
      <c r="H57" s="2"/>
    </row>
    <row r="58" spans="1:15" ht="15" customHeight="1" x14ac:dyDescent="0.25">
      <c r="C58" s="2"/>
      <c r="D58" s="2"/>
      <c r="E58" s="11"/>
      <c r="F58" s="2"/>
      <c r="G58" s="2"/>
      <c r="H58" s="2"/>
    </row>
    <row r="59" spans="1:15" ht="15" customHeight="1" x14ac:dyDescent="0.25">
      <c r="C59" s="2"/>
      <c r="D59" s="2"/>
      <c r="E59" s="11"/>
      <c r="F59" s="2"/>
      <c r="G59" s="2"/>
      <c r="H59" s="2"/>
    </row>
    <row r="60" spans="1:15" ht="15" customHeight="1" x14ac:dyDescent="0.25">
      <c r="C60" s="2"/>
      <c r="D60" s="2"/>
      <c r="E60" s="11"/>
      <c r="F60" s="2"/>
      <c r="G60" s="2"/>
      <c r="H60" s="2"/>
    </row>
    <row r="61" spans="1:15" ht="15" customHeight="1" x14ac:dyDescent="0.25">
      <c r="C61" s="2"/>
      <c r="D61" s="2"/>
      <c r="E61" s="11"/>
      <c r="F61" s="2"/>
      <c r="G61" s="2"/>
      <c r="H61" s="2"/>
    </row>
    <row r="62" spans="1:15" ht="15" customHeight="1" x14ac:dyDescent="0.25">
      <c r="C62" s="2"/>
      <c r="D62" s="2"/>
      <c r="E62" s="11"/>
      <c r="F62" s="2"/>
      <c r="G62" s="2"/>
      <c r="H62" s="2"/>
    </row>
    <row r="63" spans="1:15" ht="15" customHeight="1" x14ac:dyDescent="0.25">
      <c r="C63" s="2"/>
      <c r="D63" s="2"/>
      <c r="E63" s="11"/>
      <c r="F63" s="2"/>
      <c r="G63" s="2"/>
      <c r="H63" s="2"/>
    </row>
    <row r="64" spans="1:15" ht="15" customHeight="1" x14ac:dyDescent="0.25">
      <c r="C64" s="2"/>
      <c r="D64" s="2"/>
      <c r="E64" s="11"/>
      <c r="F64" s="2"/>
      <c r="G64" s="2"/>
      <c r="H64" s="2"/>
    </row>
    <row r="65" spans="3:8" ht="15" customHeight="1" x14ac:dyDescent="0.25">
      <c r="C65" s="2"/>
      <c r="D65" s="2"/>
      <c r="E65" s="11"/>
      <c r="F65" s="2"/>
      <c r="G65" s="2"/>
      <c r="H65" s="2"/>
    </row>
    <row r="66" spans="3:8" ht="15" customHeight="1" x14ac:dyDescent="0.25">
      <c r="C66" s="2"/>
      <c r="D66" s="2"/>
      <c r="E66" s="11"/>
      <c r="F66" s="2"/>
      <c r="G66" s="2"/>
      <c r="H66" s="2"/>
    </row>
    <row r="67" spans="3:8" ht="15" customHeight="1" x14ac:dyDescent="0.25">
      <c r="C67" s="2"/>
      <c r="D67" s="2"/>
      <c r="E67" s="11"/>
      <c r="F67" s="2"/>
      <c r="G67" s="2"/>
      <c r="H67" s="2"/>
    </row>
    <row r="68" spans="3:8" ht="15" customHeight="1" x14ac:dyDescent="0.25">
      <c r="C68" s="2"/>
      <c r="D68" s="2"/>
      <c r="E68" s="11"/>
      <c r="F68" s="2"/>
      <c r="G68" s="2"/>
      <c r="H68" s="2"/>
    </row>
    <row r="69" spans="3:8" ht="15" customHeight="1" x14ac:dyDescent="0.25">
      <c r="C69" s="2"/>
      <c r="D69" s="2"/>
      <c r="E69" s="11"/>
      <c r="F69" s="2"/>
      <c r="G69" s="2"/>
      <c r="H69" s="2"/>
    </row>
    <row r="70" spans="3:8" ht="15" customHeight="1" x14ac:dyDescent="0.25">
      <c r="C70" s="2"/>
      <c r="D70" s="2"/>
      <c r="E70" s="11"/>
      <c r="F70" s="2"/>
      <c r="G70" s="2"/>
      <c r="H70" s="2"/>
    </row>
    <row r="71" spans="3:8" ht="15" customHeight="1" x14ac:dyDescent="0.25">
      <c r="C71" s="2"/>
      <c r="D71" s="2"/>
      <c r="E71" s="11"/>
      <c r="F71" s="2"/>
      <c r="G71" s="2"/>
      <c r="H71" s="2"/>
    </row>
    <row r="72" spans="3:8" ht="15" customHeight="1" x14ac:dyDescent="0.25">
      <c r="C72" s="2"/>
      <c r="D72" s="2"/>
      <c r="E72" s="11"/>
      <c r="F72" s="2"/>
      <c r="G72" s="2"/>
      <c r="H72" s="2"/>
    </row>
    <row r="73" spans="3:8" ht="15" customHeight="1" x14ac:dyDescent="0.25">
      <c r="C73" s="2"/>
      <c r="D73" s="2"/>
      <c r="E73" s="11"/>
      <c r="F73" s="2"/>
      <c r="G73" s="2"/>
      <c r="H73" s="2"/>
    </row>
    <row r="74" spans="3:8" ht="15" customHeight="1" x14ac:dyDescent="0.25">
      <c r="C74" s="2"/>
      <c r="D74" s="2"/>
      <c r="E74" s="11"/>
      <c r="F74" s="2"/>
      <c r="G74" s="2"/>
      <c r="H74" s="2"/>
    </row>
    <row r="75" spans="3:8" ht="15" customHeight="1" x14ac:dyDescent="0.25">
      <c r="C75" s="2"/>
      <c r="D75" s="2"/>
      <c r="E75" s="11"/>
      <c r="F75" s="2"/>
      <c r="G75" s="2"/>
      <c r="H75" s="2"/>
    </row>
    <row r="76" spans="3:8" ht="15" customHeight="1" x14ac:dyDescent="0.25">
      <c r="C76" s="2"/>
      <c r="D76" s="2"/>
      <c r="E76" s="11"/>
      <c r="F76" s="2"/>
      <c r="G76" s="2"/>
      <c r="H76" s="2"/>
    </row>
    <row r="77" spans="3:8" ht="15" customHeight="1" x14ac:dyDescent="0.25">
      <c r="C77" s="2"/>
      <c r="D77" s="2"/>
      <c r="E77" s="11"/>
      <c r="F77" s="2"/>
      <c r="G77" s="2"/>
      <c r="H77" s="2"/>
    </row>
    <row r="78" spans="3:8" ht="15" customHeight="1" x14ac:dyDescent="0.25">
      <c r="C78" s="2"/>
      <c r="D78" s="2"/>
      <c r="E78" s="11"/>
      <c r="F78" s="2"/>
      <c r="G78" s="2"/>
      <c r="H78" s="2"/>
    </row>
    <row r="79" spans="3:8" ht="15" customHeight="1" x14ac:dyDescent="0.25">
      <c r="C79" s="2"/>
      <c r="D79" s="2"/>
      <c r="E79" s="11"/>
      <c r="F79" s="2"/>
      <c r="G79" s="2"/>
      <c r="H79" s="2"/>
    </row>
    <row r="80" spans="3:8" ht="15" customHeight="1" x14ac:dyDescent="0.25">
      <c r="C80" s="2"/>
      <c r="D80" s="2"/>
      <c r="E80" s="11"/>
      <c r="F80" s="2"/>
      <c r="G80" s="2"/>
      <c r="H80" s="2"/>
    </row>
    <row r="81" spans="3:8" ht="15" customHeight="1" x14ac:dyDescent="0.25">
      <c r="C81" s="2"/>
      <c r="D81" s="2"/>
      <c r="E81" s="11"/>
      <c r="F81" s="2"/>
      <c r="G81" s="2"/>
      <c r="H81" s="2"/>
    </row>
    <row r="82" spans="3:8" ht="15" customHeight="1" x14ac:dyDescent="0.25">
      <c r="C82" s="2"/>
      <c r="D82" s="2"/>
      <c r="E82" s="11"/>
      <c r="F82" s="2"/>
      <c r="G82" s="2"/>
      <c r="H82" s="2"/>
    </row>
    <row r="83" spans="3:8" ht="15" customHeight="1" x14ac:dyDescent="0.25">
      <c r="C83" s="2"/>
      <c r="D83" s="2"/>
      <c r="E83" s="11"/>
      <c r="F83" s="2"/>
      <c r="G83" s="2"/>
      <c r="H83" s="2"/>
    </row>
    <row r="84" spans="3:8" ht="15" customHeight="1" x14ac:dyDescent="0.25">
      <c r="C84" s="2"/>
      <c r="D84" s="2"/>
      <c r="E84" s="11"/>
      <c r="F84" s="2"/>
      <c r="G84" s="2"/>
      <c r="H84" s="2"/>
    </row>
    <row r="85" spans="3:8" ht="15" customHeight="1" x14ac:dyDescent="0.25">
      <c r="C85" s="2"/>
      <c r="D85" s="2"/>
      <c r="E85" s="11"/>
      <c r="F85" s="2"/>
      <c r="G85" s="2"/>
      <c r="H85" s="2"/>
    </row>
    <row r="86" spans="3:8" ht="15" customHeight="1" x14ac:dyDescent="0.25">
      <c r="C86" s="2"/>
      <c r="D86" s="2"/>
      <c r="E86" s="11"/>
      <c r="F86" s="2"/>
      <c r="G86" s="2"/>
      <c r="H86" s="2"/>
    </row>
    <row r="87" spans="3:8" ht="15" customHeight="1" x14ac:dyDescent="0.25">
      <c r="C87" s="2"/>
      <c r="D87" s="2"/>
      <c r="E87" s="11"/>
      <c r="F87" s="2"/>
      <c r="G87" s="2"/>
      <c r="H87" s="2"/>
    </row>
    <row r="88" spans="3:8" ht="15" customHeight="1" x14ac:dyDescent="0.25">
      <c r="C88" s="2"/>
      <c r="D88" s="2"/>
      <c r="E88" s="11"/>
      <c r="F88" s="2"/>
      <c r="G88" s="2"/>
      <c r="H88" s="2"/>
    </row>
    <row r="89" spans="3:8" ht="15" customHeight="1" x14ac:dyDescent="0.25">
      <c r="C89" s="2"/>
      <c r="D89" s="2"/>
      <c r="E89" s="11"/>
      <c r="F89" s="2"/>
      <c r="G89" s="2"/>
      <c r="H89" s="2"/>
    </row>
    <row r="90" spans="3:8" ht="15" customHeight="1" x14ac:dyDescent="0.25">
      <c r="C90" s="2"/>
      <c r="D90" s="2"/>
      <c r="E90" s="11"/>
      <c r="F90" s="2"/>
      <c r="G90" s="2"/>
      <c r="H90" s="2"/>
    </row>
    <row r="91" spans="3:8" ht="15" customHeight="1" x14ac:dyDescent="0.25">
      <c r="C91" s="2"/>
      <c r="D91" s="2"/>
      <c r="E91" s="11"/>
      <c r="F91" s="2"/>
      <c r="G91" s="2"/>
      <c r="H91" s="2"/>
    </row>
    <row r="92" spans="3:8" ht="15" customHeight="1" x14ac:dyDescent="0.25">
      <c r="C92" s="2"/>
      <c r="D92" s="2"/>
      <c r="E92" s="11"/>
      <c r="F92" s="2"/>
      <c r="G92" s="2"/>
      <c r="H92" s="2"/>
    </row>
    <row r="93" spans="3:8" ht="15" customHeight="1" x14ac:dyDescent="0.25">
      <c r="C93" s="2"/>
      <c r="D93" s="2"/>
      <c r="E93" s="11"/>
      <c r="F93" s="2"/>
      <c r="G93" s="2"/>
      <c r="H93" s="2"/>
    </row>
    <row r="94" spans="3:8" ht="15" customHeight="1" x14ac:dyDescent="0.25">
      <c r="C94" s="2"/>
      <c r="D94" s="2"/>
      <c r="E94" s="11"/>
      <c r="F94" s="2"/>
      <c r="G94" s="2"/>
      <c r="H94" s="2"/>
    </row>
    <row r="95" spans="3:8" ht="15" customHeight="1" x14ac:dyDescent="0.25">
      <c r="C95" s="2"/>
      <c r="D95" s="2"/>
      <c r="E95" s="11"/>
      <c r="F95" s="2"/>
      <c r="G95" s="2"/>
      <c r="H95" s="2"/>
    </row>
    <row r="96" spans="3:8" ht="15" customHeight="1" x14ac:dyDescent="0.25">
      <c r="C96" s="2"/>
      <c r="D96" s="2"/>
      <c r="E96" s="11"/>
      <c r="F96" s="2"/>
      <c r="G96" s="2"/>
      <c r="H96" s="2"/>
    </row>
    <row r="97" spans="3:8" ht="15" customHeight="1" x14ac:dyDescent="0.25">
      <c r="C97" s="2"/>
      <c r="D97" s="2"/>
      <c r="E97" s="11"/>
      <c r="F97" s="2"/>
      <c r="G97" s="2"/>
      <c r="H97" s="2"/>
    </row>
    <row r="98" spans="3:8" ht="15" customHeight="1" x14ac:dyDescent="0.25">
      <c r="C98" s="2"/>
      <c r="D98" s="2"/>
      <c r="E98" s="11"/>
      <c r="F98" s="2"/>
      <c r="G98" s="2"/>
      <c r="H98" s="2"/>
    </row>
    <row r="99" spans="3:8" ht="15" customHeight="1" x14ac:dyDescent="0.25">
      <c r="C99" s="2"/>
      <c r="D99" s="2"/>
      <c r="E99" s="11"/>
      <c r="F99" s="2"/>
      <c r="G99" s="2"/>
      <c r="H99" s="2"/>
    </row>
    <row r="100" spans="3:8" ht="15" customHeight="1" x14ac:dyDescent="0.25">
      <c r="C100" s="2"/>
      <c r="D100" s="2"/>
      <c r="E100" s="11"/>
      <c r="F100" s="2"/>
      <c r="G100" s="2"/>
      <c r="H100" s="2"/>
    </row>
    <row r="101" spans="3:8" ht="15" customHeight="1" x14ac:dyDescent="0.25">
      <c r="C101" s="2"/>
      <c r="D101" s="2"/>
      <c r="E101" s="11"/>
      <c r="F101" s="2"/>
      <c r="G101" s="2"/>
      <c r="H101" s="2"/>
    </row>
    <row r="102" spans="3:8" ht="15" customHeight="1" x14ac:dyDescent="0.25">
      <c r="C102" s="2"/>
      <c r="D102" s="2"/>
      <c r="E102" s="11"/>
      <c r="F102" s="2"/>
      <c r="G102" s="2"/>
      <c r="H102" s="2"/>
    </row>
    <row r="103" spans="3:8" ht="15" customHeight="1" x14ac:dyDescent="0.25">
      <c r="C103" s="2"/>
      <c r="D103" s="2"/>
      <c r="E103" s="11"/>
      <c r="F103" s="2"/>
      <c r="G103" s="2"/>
      <c r="H103" s="2"/>
    </row>
    <row r="104" spans="3:8" ht="15" customHeight="1" x14ac:dyDescent="0.25">
      <c r="C104" s="2"/>
      <c r="D104" s="2"/>
      <c r="E104" s="11"/>
      <c r="F104" s="2"/>
      <c r="G104" s="2"/>
      <c r="H104" s="2"/>
    </row>
    <row r="105" spans="3:8" ht="15" customHeight="1" x14ac:dyDescent="0.25">
      <c r="C105" s="2"/>
      <c r="D105" s="2"/>
      <c r="E105" s="11"/>
      <c r="F105" s="2"/>
      <c r="G105" s="2"/>
      <c r="H105" s="2"/>
    </row>
    <row r="106" spans="3:8" ht="15" customHeight="1" x14ac:dyDescent="0.25">
      <c r="C106" s="2"/>
      <c r="D106" s="2"/>
      <c r="E106" s="11"/>
      <c r="F106" s="2"/>
      <c r="G106" s="2"/>
      <c r="H106" s="2"/>
    </row>
    <row r="107" spans="3:8" ht="15" customHeight="1" x14ac:dyDescent="0.25">
      <c r="C107" s="2"/>
      <c r="D107" s="2"/>
      <c r="E107" s="11"/>
      <c r="F107" s="2"/>
      <c r="G107" s="2"/>
      <c r="H107" s="2"/>
    </row>
    <row r="108" spans="3:8" ht="15" customHeight="1" x14ac:dyDescent="0.25">
      <c r="C108" s="2"/>
      <c r="D108" s="2"/>
      <c r="E108" s="11"/>
      <c r="F108" s="2"/>
      <c r="G108" s="2"/>
      <c r="H108" s="2"/>
    </row>
    <row r="109" spans="3:8" ht="15" customHeight="1" x14ac:dyDescent="0.25">
      <c r="C109" s="2"/>
      <c r="D109" s="2"/>
      <c r="E109" s="11"/>
      <c r="F109" s="2"/>
      <c r="G109" s="2"/>
      <c r="H109" s="2"/>
    </row>
    <row r="110" spans="3:8" ht="15" customHeight="1" x14ac:dyDescent="0.25">
      <c r="C110" s="2"/>
      <c r="D110" s="2"/>
      <c r="E110" s="11"/>
      <c r="F110" s="2"/>
      <c r="G110" s="2"/>
      <c r="H110" s="2"/>
    </row>
  </sheetData>
  <mergeCells count="134">
    <mergeCell ref="A25:A30"/>
    <mergeCell ref="A42:A50"/>
    <mergeCell ref="A2:O2"/>
    <mergeCell ref="A3:O3"/>
    <mergeCell ref="A4:O4"/>
    <mergeCell ref="A6:O6"/>
    <mergeCell ref="N7:O7"/>
    <mergeCell ref="A5:O5"/>
    <mergeCell ref="I7:M7"/>
    <mergeCell ref="E18:E19"/>
    <mergeCell ref="H18:M18"/>
    <mergeCell ref="A16:O16"/>
    <mergeCell ref="N17:N19"/>
    <mergeCell ref="O17:O19"/>
    <mergeCell ref="F17:F19"/>
    <mergeCell ref="C17:E17"/>
    <mergeCell ref="A17:B19"/>
    <mergeCell ref="C18:C19"/>
    <mergeCell ref="D18:D19"/>
    <mergeCell ref="J8:M8"/>
    <mergeCell ref="B9:E9"/>
    <mergeCell ref="B13:E13"/>
    <mergeCell ref="C28:C30"/>
    <mergeCell ref="D28:D30"/>
    <mergeCell ref="E28:E30"/>
    <mergeCell ref="B7:G7"/>
    <mergeCell ref="B8:G8"/>
    <mergeCell ref="B11:G11"/>
    <mergeCell ref="B12:G12"/>
    <mergeCell ref="I9:M9"/>
    <mergeCell ref="B10:G10"/>
    <mergeCell ref="H17:M17"/>
    <mergeCell ref="G17:G19"/>
    <mergeCell ref="H25:H27"/>
    <mergeCell ref="I25:I27"/>
    <mergeCell ref="H28:H30"/>
    <mergeCell ref="B14:G14"/>
    <mergeCell ref="F25:F27"/>
    <mergeCell ref="G25:G27"/>
    <mergeCell ref="F28:F30"/>
    <mergeCell ref="G28:G30"/>
    <mergeCell ref="J26:M26"/>
    <mergeCell ref="J29:M29"/>
    <mergeCell ref="A51:O51"/>
    <mergeCell ref="A52:O55"/>
    <mergeCell ref="A22:B24"/>
    <mergeCell ref="C22:E22"/>
    <mergeCell ref="F22:F24"/>
    <mergeCell ref="G22:G24"/>
    <mergeCell ref="H22:M22"/>
    <mergeCell ref="N22:N24"/>
    <mergeCell ref="O22:O24"/>
    <mergeCell ref="C23:C24"/>
    <mergeCell ref="D23:D24"/>
    <mergeCell ref="E23:E24"/>
    <mergeCell ref="H23:I23"/>
    <mergeCell ref="J23:M23"/>
    <mergeCell ref="B25:B27"/>
    <mergeCell ref="C25:C27"/>
    <mergeCell ref="D25:D27"/>
    <mergeCell ref="E25:E27"/>
    <mergeCell ref="N25:N27"/>
    <mergeCell ref="O25:O27"/>
    <mergeCell ref="B28:B30"/>
    <mergeCell ref="N28:N30"/>
    <mergeCell ref="O28:O30"/>
    <mergeCell ref="I28:I30"/>
    <mergeCell ref="N32:N34"/>
    <mergeCell ref="O32:O34"/>
    <mergeCell ref="B35:B37"/>
    <mergeCell ref="C35:C37"/>
    <mergeCell ref="D35:D37"/>
    <mergeCell ref="E35:E37"/>
    <mergeCell ref="F35:F37"/>
    <mergeCell ref="G35:G37"/>
    <mergeCell ref="N35:N37"/>
    <mergeCell ref="O35:O37"/>
    <mergeCell ref="H32:H34"/>
    <mergeCell ref="I32:I34"/>
    <mergeCell ref="H35:H37"/>
    <mergeCell ref="I35:I37"/>
    <mergeCell ref="J36:M36"/>
    <mergeCell ref="B32:B34"/>
    <mergeCell ref="C32:C34"/>
    <mergeCell ref="D32:D34"/>
    <mergeCell ref="E32:E34"/>
    <mergeCell ref="F32:F34"/>
    <mergeCell ref="G32:G34"/>
    <mergeCell ref="J33:M33"/>
    <mergeCell ref="O42:O44"/>
    <mergeCell ref="B45:B47"/>
    <mergeCell ref="C45:C47"/>
    <mergeCell ref="D45:D47"/>
    <mergeCell ref="E45:E47"/>
    <mergeCell ref="F45:F47"/>
    <mergeCell ref="G45:G47"/>
    <mergeCell ref="N45:N47"/>
    <mergeCell ref="O45:O47"/>
    <mergeCell ref="H42:H44"/>
    <mergeCell ref="I42:I44"/>
    <mergeCell ref="H45:H47"/>
    <mergeCell ref="I45:I47"/>
    <mergeCell ref="J43:M43"/>
    <mergeCell ref="B42:B44"/>
    <mergeCell ref="C42:C44"/>
    <mergeCell ref="D42:D44"/>
    <mergeCell ref="E42:E44"/>
    <mergeCell ref="F42:F44"/>
    <mergeCell ref="G42:G44"/>
    <mergeCell ref="J46:M46"/>
    <mergeCell ref="O38:O40"/>
    <mergeCell ref="J39:M39"/>
    <mergeCell ref="A32:A40"/>
    <mergeCell ref="I48:I50"/>
    <mergeCell ref="N48:N50"/>
    <mergeCell ref="O48:O50"/>
    <mergeCell ref="J49:M49"/>
    <mergeCell ref="B48:B50"/>
    <mergeCell ref="C48:C50"/>
    <mergeCell ref="D48:D50"/>
    <mergeCell ref="E48:E50"/>
    <mergeCell ref="F48:F50"/>
    <mergeCell ref="G48:G50"/>
    <mergeCell ref="H48:H50"/>
    <mergeCell ref="B38:B40"/>
    <mergeCell ref="C38:C40"/>
    <mergeCell ref="D38:D40"/>
    <mergeCell ref="E38:E40"/>
    <mergeCell ref="F38:F40"/>
    <mergeCell ref="G38:G40"/>
    <mergeCell ref="H38:H40"/>
    <mergeCell ref="I38:I40"/>
    <mergeCell ref="N38:N40"/>
    <mergeCell ref="N42:N44"/>
  </mergeCells>
  <conditionalFormatting sqref="I20">
    <cfRule type="containsBlanks" dxfId="215" priority="547">
      <formula>LEN(TRIM(I20))=0</formula>
    </cfRule>
    <cfRule type="expression" dxfId="214" priority="548">
      <formula>I20&gt;($F20+($F20*0.1))</formula>
    </cfRule>
    <cfRule type="expression" dxfId="213" priority="549">
      <formula>I20&lt;($F20-($F20*0.1))</formula>
    </cfRule>
    <cfRule type="expression" dxfId="212" priority="550">
      <formula>IF(I20&gt;($F20+($F20*0.05)),I20&lt;=($F20+($F20*0.1)))</formula>
    </cfRule>
    <cfRule type="expression" dxfId="211" priority="551">
      <formula>IF(I20&lt;($F20-($F20*0.05)),I20&gt;=($F20-($F20*0.1)))</formula>
    </cfRule>
    <cfRule type="expression" dxfId="210" priority="552">
      <formula>IF(I20&gt;=($F20-($F20*0.05)),I20&lt;=($F20+($F20*0.05)))</formula>
    </cfRule>
  </conditionalFormatting>
  <conditionalFormatting sqref="J20:M20">
    <cfRule type="containsBlanks" dxfId="209" priority="541">
      <formula>LEN(TRIM(J20))=0</formula>
    </cfRule>
    <cfRule type="expression" dxfId="208" priority="542">
      <formula>J20&gt;($F20+($F20*0.1))</formula>
    </cfRule>
    <cfRule type="expression" dxfId="207" priority="543">
      <formula>J20&lt;($F20-($F20*0.1))</formula>
    </cfRule>
    <cfRule type="expression" dxfId="206" priority="544">
      <formula>IF(J20&gt;($F20+($F20*0.05)),J20&lt;=($F20+($F20*0.1)))</formula>
    </cfRule>
    <cfRule type="expression" dxfId="205" priority="545">
      <formula>IF(J20&lt;($F20-($F20*0.05)),J20&gt;=($F20-($F20*0.1)))</formula>
    </cfRule>
    <cfRule type="expression" dxfId="204" priority="546">
      <formula>IF(J20&gt;=($F20-($F20*0.05)),J20&lt;=($F20+($F20*0.05)))</formula>
    </cfRule>
  </conditionalFormatting>
  <conditionalFormatting sqref="I21">
    <cfRule type="containsBlanks" dxfId="203" priority="535">
      <formula>LEN(TRIM(I21))=0</formula>
    </cfRule>
    <cfRule type="expression" dxfId="202" priority="536">
      <formula>I21&gt;($F21+($F21*0.1))</formula>
    </cfRule>
    <cfRule type="expression" dxfId="201" priority="537">
      <formula>I21&lt;($F21-($F21*0.1))</formula>
    </cfRule>
    <cfRule type="expression" dxfId="200" priority="538">
      <formula>IF(I21&gt;($F21+($F21*0.05)),I21&lt;=($F21+($F21*0.1)))</formula>
    </cfRule>
    <cfRule type="expression" dxfId="199" priority="539">
      <formula>IF(I21&lt;($F21-($F21*0.05)),I21&gt;=($F21-($F21*0.1)))</formula>
    </cfRule>
    <cfRule type="expression" dxfId="198" priority="540">
      <formula>IF(I21&gt;=($F21-($F21*0.05)),I21&lt;=($F21+($F21*0.05)))</formula>
    </cfRule>
  </conditionalFormatting>
  <conditionalFormatting sqref="J21:M21">
    <cfRule type="containsBlanks" dxfId="197" priority="529">
      <formula>LEN(TRIM(J21))=0</formula>
    </cfRule>
    <cfRule type="expression" dxfId="196" priority="530">
      <formula>J21&gt;($F21+($F21*0.1))</formula>
    </cfRule>
    <cfRule type="expression" dxfId="195" priority="531">
      <formula>J21&lt;($F21-($F21*0.1))</formula>
    </cfRule>
    <cfRule type="expression" dxfId="194" priority="532">
      <formula>IF(J21&gt;($F21+($F21*0.05)),J21&lt;=($F21+($F21*0.1)))</formula>
    </cfRule>
    <cfRule type="expression" dxfId="193" priority="533">
      <formula>IF(J21&lt;($F21-($F21*0.05)),J21&gt;=($F21-($F21*0.1)))</formula>
    </cfRule>
    <cfRule type="expression" dxfId="192" priority="534">
      <formula>IF(J21&gt;=($F21-($F21*0.05)),J21&lt;=($F21+($F21*0.05)))</formula>
    </cfRule>
  </conditionalFormatting>
  <conditionalFormatting sqref="J25">
    <cfRule type="containsBlanks" dxfId="191" priority="523">
      <formula>LEN(TRIM(J25))=0</formula>
    </cfRule>
    <cfRule type="expression" dxfId="190" priority="524">
      <formula>J25&gt;(J27+(J27*0.1))</formula>
    </cfRule>
    <cfRule type="expression" dxfId="189" priority="525">
      <formula>J25&lt;(J27-(J27*0.1))</formula>
    </cfRule>
    <cfRule type="expression" dxfId="188" priority="526">
      <formula>IF(J25&gt;(J27+(J27*0.05)),J25&lt;=(J27+(J27*0.1)))</formula>
    </cfRule>
    <cfRule type="expression" dxfId="187" priority="527">
      <formula>IF(J25&lt;(J27-(J27*0.05)),J25&gt;=(J27-(J27*0.1)))</formula>
    </cfRule>
    <cfRule type="expression" dxfId="186" priority="528">
      <formula>IF(J25&gt;=(J27-(J27*0.05)),J25&lt;=(J27+(J27*0.05)))</formula>
    </cfRule>
  </conditionalFormatting>
  <conditionalFormatting sqref="K25">
    <cfRule type="containsBlanks" dxfId="185" priority="517">
      <formula>LEN(TRIM(K25))=0</formula>
    </cfRule>
    <cfRule type="expression" dxfId="184" priority="518">
      <formula>K25&gt;(K27+(K27*0.1))</formula>
    </cfRule>
    <cfRule type="expression" dxfId="183" priority="519">
      <formula>K25&lt;(K27-(K27*0.1))</formula>
    </cfRule>
    <cfRule type="expression" dxfId="182" priority="520">
      <formula>IF(K25&gt;(K27+(K27*0.05)),K25&lt;=(K27+(K27*0.1)))</formula>
    </cfRule>
    <cfRule type="expression" dxfId="181" priority="521">
      <formula>IF(K25&lt;(K27-(K27*0.05)),K25&gt;=(K27-(K27*0.1)))</formula>
    </cfRule>
    <cfRule type="expression" dxfId="180" priority="522">
      <formula>IF(K25&gt;=(K27-(K27*0.05)),K25&lt;=(K27+(K27*0.05)))</formula>
    </cfRule>
  </conditionalFormatting>
  <conditionalFormatting sqref="L25">
    <cfRule type="containsBlanks" dxfId="179" priority="511">
      <formula>LEN(TRIM(L25))=0</formula>
    </cfRule>
    <cfRule type="expression" dxfId="178" priority="512">
      <formula>L25&gt;(L27+(L27*0.1))</formula>
    </cfRule>
    <cfRule type="expression" dxfId="177" priority="513">
      <formula>L25&lt;(L27-(L27*0.1))</formula>
    </cfRule>
    <cfRule type="expression" dxfId="176" priority="514">
      <formula>IF(L25&gt;(L27+(L27*0.05)),L25&lt;=(L27+(L27*0.1)))</formula>
    </cfRule>
    <cfRule type="expression" dxfId="175" priority="515">
      <formula>IF(L25&lt;(L27-(L27*0.05)),L25&gt;=(L27-(L27*0.1)))</formula>
    </cfRule>
    <cfRule type="expression" dxfId="174" priority="516">
      <formula>IF(L25&gt;=(L27-(L27*0.05)),L25&lt;=(L27+(L27*0.05)))</formula>
    </cfRule>
  </conditionalFormatting>
  <conditionalFormatting sqref="M25">
    <cfRule type="containsBlanks" dxfId="173" priority="505">
      <formula>LEN(TRIM(M25))=0</formula>
    </cfRule>
    <cfRule type="expression" dxfId="172" priority="506">
      <formula>M25&gt;($F25+($F25*0.1))</formula>
    </cfRule>
    <cfRule type="expression" dxfId="171" priority="507">
      <formula>M25&lt;($F25-($F25*0.1))</formula>
    </cfRule>
    <cfRule type="expression" dxfId="170" priority="508">
      <formula>IF(M25&gt;($F25+($F25*0.05)),M25&lt;=($F25+($F25*0.1)))</formula>
    </cfRule>
    <cfRule type="expression" dxfId="169" priority="509">
      <formula>IF(M25&lt;($F25-($F25*0.05)),M25&gt;=($F25-($F25*0.1)))</formula>
    </cfRule>
    <cfRule type="expression" dxfId="168" priority="510">
      <formula>IF(M25&gt;=($F25-($F25*0.05)),M25&lt;=($F25+($F25*0.05)))</formula>
    </cfRule>
  </conditionalFormatting>
  <conditionalFormatting sqref="J28">
    <cfRule type="containsBlanks" dxfId="167" priority="475">
      <formula>LEN(TRIM(J28))=0</formula>
    </cfRule>
    <cfRule type="expression" dxfId="166" priority="476">
      <formula>J28&gt;(J30+(J30*0.1))</formula>
    </cfRule>
    <cfRule type="expression" dxfId="165" priority="477">
      <formula>J28&lt;(J30-(J30*0.1))</formula>
    </cfRule>
    <cfRule type="expression" dxfId="164" priority="478">
      <formula>IF(J28&gt;(J30+(J30*0.05)),J28&lt;=(J30+(J30*0.1)))</formula>
    </cfRule>
    <cfRule type="expression" dxfId="163" priority="479">
      <formula>IF(J28&lt;(J30-(J30*0.05)),J28&gt;=(J30-(J30*0.1)))</formula>
    </cfRule>
    <cfRule type="expression" dxfId="162" priority="480">
      <formula>IF(J28&gt;=(J30-(J30*0.05)),J28&lt;=(J30+(J30*0.05)))</formula>
    </cfRule>
  </conditionalFormatting>
  <conditionalFormatting sqref="K28">
    <cfRule type="containsBlanks" dxfId="161" priority="469">
      <formula>LEN(TRIM(K28))=0</formula>
    </cfRule>
    <cfRule type="expression" dxfId="160" priority="470">
      <formula>K28&gt;(K30+(K30*0.1))</formula>
    </cfRule>
    <cfRule type="expression" dxfId="159" priority="471">
      <formula>K28&lt;(K30-(K30*0.1))</formula>
    </cfRule>
    <cfRule type="expression" dxfId="158" priority="472">
      <formula>IF(K28&gt;(K30+(K30*0.05)),K28&lt;=(K30+(K30*0.1)))</formula>
    </cfRule>
    <cfRule type="expression" dxfId="157" priority="473">
      <formula>IF(K28&lt;(K30-(K30*0.05)),K28&gt;=(K30-(K30*0.1)))</formula>
    </cfRule>
    <cfRule type="expression" dxfId="156" priority="474">
      <formula>IF(K28&gt;=(K30-(K30*0.05)),K28&lt;=(K30+(K30*0.05)))</formula>
    </cfRule>
  </conditionalFormatting>
  <conditionalFormatting sqref="L28">
    <cfRule type="containsBlanks" dxfId="155" priority="463">
      <formula>LEN(TRIM(L28))=0</formula>
    </cfRule>
    <cfRule type="expression" dxfId="154" priority="464">
      <formula>L28&gt;(L30+(L30*0.1))</formula>
    </cfRule>
    <cfRule type="expression" dxfId="153" priority="465">
      <formula>L28&lt;(L30-(L30*0.1))</formula>
    </cfRule>
    <cfRule type="expression" dxfId="152" priority="466">
      <formula>IF(L28&gt;(L30+(L30*0.05)),L28&lt;=(L30+(L30*0.1)))</formula>
    </cfRule>
    <cfRule type="expression" dxfId="151" priority="467">
      <formula>IF(L28&lt;(L30-(L30*0.05)),L28&gt;=(L30-(L30*0.1)))</formula>
    </cfRule>
    <cfRule type="expression" dxfId="150" priority="468">
      <formula>IF(L28&gt;=(L30-(L30*0.05)),L28&lt;=(L30+(L30*0.05)))</formula>
    </cfRule>
  </conditionalFormatting>
  <conditionalFormatting sqref="M28">
    <cfRule type="containsBlanks" dxfId="149" priority="457">
      <formula>LEN(TRIM(M28))=0</formula>
    </cfRule>
    <cfRule type="expression" dxfId="148" priority="458">
      <formula>M28&gt;($F28+($F28*0.1))</formula>
    </cfRule>
    <cfRule type="expression" dxfId="147" priority="459">
      <formula>M28&lt;($F28-($F28*0.1))</formula>
    </cfRule>
    <cfRule type="expression" dxfId="146" priority="460">
      <formula>IF(M28&gt;($F28+($F28*0.05)),M28&lt;=($F28+($F28*0.1)))</formula>
    </cfRule>
    <cfRule type="expression" dxfId="145" priority="461">
      <formula>IF(M28&lt;($F28-($F28*0.05)),M28&gt;=($F28-($F28*0.1)))</formula>
    </cfRule>
    <cfRule type="expression" dxfId="144" priority="462">
      <formula>IF(M28&gt;=($F28-($F28*0.05)),M28&lt;=($F28+($F28*0.05)))</formula>
    </cfRule>
  </conditionalFormatting>
  <conditionalFormatting sqref="J32">
    <cfRule type="containsBlanks" dxfId="143" priority="379">
      <formula>LEN(TRIM(J32))=0</formula>
    </cfRule>
    <cfRule type="expression" dxfId="142" priority="380">
      <formula>J32&gt;(J34+(J34*0.1))</formula>
    </cfRule>
    <cfRule type="expression" dxfId="141" priority="381">
      <formula>J32&lt;(J34-(J34*0.1))</formula>
    </cfRule>
    <cfRule type="expression" dxfId="140" priority="382">
      <formula>IF(J32&gt;(J34+(J34*0.05)),J32&lt;=(J34+(J34*0.1)))</formula>
    </cfRule>
    <cfRule type="expression" dxfId="139" priority="383">
      <formula>IF(J32&lt;(J34-(J34*0.05)),J32&gt;=(J34-(J34*0.1)))</formula>
    </cfRule>
    <cfRule type="expression" dxfId="138" priority="384">
      <formula>IF(J32&gt;=(J34-(J34*0.05)),J32&lt;=(J34+(J34*0.05)))</formula>
    </cfRule>
  </conditionalFormatting>
  <conditionalFormatting sqref="K32">
    <cfRule type="containsBlanks" dxfId="137" priority="373">
      <formula>LEN(TRIM(K32))=0</formula>
    </cfRule>
    <cfRule type="expression" dxfId="136" priority="374">
      <formula>K32&gt;(K34+(K34*0.1))</formula>
    </cfRule>
    <cfRule type="expression" dxfId="135" priority="375">
      <formula>K32&lt;(K34-(K34*0.1))</formula>
    </cfRule>
    <cfRule type="expression" dxfId="134" priority="376">
      <formula>IF(K32&gt;(K34+(K34*0.05)),K32&lt;=(K34+(K34*0.1)))</formula>
    </cfRule>
    <cfRule type="expression" dxfId="133" priority="377">
      <formula>IF(K32&lt;(K34-(K34*0.05)),K32&gt;=(K34-(K34*0.1)))</formula>
    </cfRule>
    <cfRule type="expression" dxfId="132" priority="378">
      <formula>IF(K32&gt;=(K34-(K34*0.05)),K32&lt;=(K34+(K34*0.05)))</formula>
    </cfRule>
  </conditionalFormatting>
  <conditionalFormatting sqref="L32">
    <cfRule type="containsBlanks" dxfId="131" priority="367">
      <formula>LEN(TRIM(L32))=0</formula>
    </cfRule>
    <cfRule type="expression" dxfId="130" priority="368">
      <formula>L32&gt;(L34+(L34*0.1))</formula>
    </cfRule>
    <cfRule type="expression" dxfId="129" priority="369">
      <formula>L32&lt;(L34-(L34*0.1))</formula>
    </cfRule>
    <cfRule type="expression" dxfId="128" priority="370">
      <formula>IF(L32&gt;(L34+(L34*0.05)),L32&lt;=(L34+(L34*0.1)))</formula>
    </cfRule>
    <cfRule type="expression" dxfId="127" priority="371">
      <formula>IF(L32&lt;(L34-(L34*0.05)),L32&gt;=(L34-(L34*0.1)))</formula>
    </cfRule>
    <cfRule type="expression" dxfId="126" priority="372">
      <formula>IF(L32&gt;=(L34-(L34*0.05)),L32&lt;=(L34+(L34*0.05)))</formula>
    </cfRule>
  </conditionalFormatting>
  <conditionalFormatting sqref="M32">
    <cfRule type="containsBlanks" dxfId="125" priority="361">
      <formula>LEN(TRIM(M32))=0</formula>
    </cfRule>
    <cfRule type="expression" dxfId="124" priority="362">
      <formula>M32&gt;($F32+($F32*0.1))</formula>
    </cfRule>
    <cfRule type="expression" dxfId="123" priority="363">
      <formula>M32&lt;($F32-($F32*0.1))</formula>
    </cfRule>
    <cfRule type="expression" dxfId="122" priority="364">
      <formula>IF(M32&gt;($F32+($F32*0.05)),M32&lt;=($F32+($F32*0.1)))</formula>
    </cfRule>
    <cfRule type="expression" dxfId="121" priority="365">
      <formula>IF(M32&lt;($F32-($F32*0.05)),M32&gt;=($F32-($F32*0.1)))</formula>
    </cfRule>
    <cfRule type="expression" dxfId="120" priority="366">
      <formula>IF(M32&gt;=($F32-($F32*0.05)),M32&lt;=($F32+($F32*0.05)))</formula>
    </cfRule>
  </conditionalFormatting>
  <conditionalFormatting sqref="J35">
    <cfRule type="containsBlanks" dxfId="119" priority="355">
      <formula>LEN(TRIM(J35))=0</formula>
    </cfRule>
    <cfRule type="expression" dxfId="118" priority="356">
      <formula>J35&gt;(J37+(J37*0.1))</formula>
    </cfRule>
    <cfRule type="expression" dxfId="117" priority="357">
      <formula>J35&lt;(J37-(J37*0.1))</formula>
    </cfRule>
    <cfRule type="expression" dxfId="116" priority="358">
      <formula>IF(J35&gt;(J37+(J37*0.05)),J35&lt;=(J37+(J37*0.1)))</formula>
    </cfRule>
    <cfRule type="expression" dxfId="115" priority="359">
      <formula>IF(J35&lt;(J37-(J37*0.05)),J35&gt;=(J37-(J37*0.1)))</formula>
    </cfRule>
    <cfRule type="expression" dxfId="114" priority="360">
      <formula>IF(J35&gt;=(J37-(J37*0.05)),J35&lt;=(J37+(J37*0.05)))</formula>
    </cfRule>
  </conditionalFormatting>
  <conditionalFormatting sqref="K35">
    <cfRule type="containsBlanks" dxfId="113" priority="349">
      <formula>LEN(TRIM(K35))=0</formula>
    </cfRule>
    <cfRule type="expression" dxfId="112" priority="350">
      <formula>K35&gt;(K37+(K37*0.1))</formula>
    </cfRule>
    <cfRule type="expression" dxfId="111" priority="351">
      <formula>K35&lt;(K37-(K37*0.1))</formula>
    </cfRule>
    <cfRule type="expression" dxfId="110" priority="352">
      <formula>IF(K35&gt;(K37+(K37*0.05)),K35&lt;=(K37+(K37*0.1)))</formula>
    </cfRule>
    <cfRule type="expression" dxfId="109" priority="353">
      <formula>IF(K35&lt;(K37-(K37*0.05)),K35&gt;=(K37-(K37*0.1)))</formula>
    </cfRule>
    <cfRule type="expression" dxfId="108" priority="354">
      <formula>IF(K35&gt;=(K37-(K37*0.05)),K35&lt;=(K37+(K37*0.05)))</formula>
    </cfRule>
  </conditionalFormatting>
  <conditionalFormatting sqref="L35">
    <cfRule type="containsBlanks" dxfId="107" priority="343">
      <formula>LEN(TRIM(L35))=0</formula>
    </cfRule>
    <cfRule type="expression" dxfId="106" priority="344">
      <formula>L35&gt;(L37+(L37*0.1))</formula>
    </cfRule>
    <cfRule type="expression" dxfId="105" priority="345">
      <formula>L35&lt;(L37-(L37*0.1))</formula>
    </cfRule>
    <cfRule type="expression" dxfId="104" priority="346">
      <formula>IF(L35&gt;(L37+(L37*0.05)),L35&lt;=(L37+(L37*0.1)))</formula>
    </cfRule>
    <cfRule type="expression" dxfId="103" priority="347">
      <formula>IF(L35&lt;(L37-(L37*0.05)),L35&gt;=(L37-(L37*0.1)))</formula>
    </cfRule>
    <cfRule type="expression" dxfId="102" priority="348">
      <formula>IF(L35&gt;=(L37-(L37*0.05)),L35&lt;=(L37+(L37*0.05)))</formula>
    </cfRule>
  </conditionalFormatting>
  <conditionalFormatting sqref="M35">
    <cfRule type="containsBlanks" dxfId="101" priority="337">
      <formula>LEN(TRIM(M35))=0</formula>
    </cfRule>
    <cfRule type="expression" dxfId="100" priority="338">
      <formula>M35&gt;($F35+($F35*0.1))</formula>
    </cfRule>
    <cfRule type="expression" dxfId="99" priority="339">
      <formula>M35&lt;($F35-($F35*0.1))</formula>
    </cfRule>
    <cfRule type="expression" dxfId="98" priority="340">
      <formula>IF(M35&gt;($F35+($F35*0.05)),M35&lt;=($F35+($F35*0.1)))</formula>
    </cfRule>
    <cfRule type="expression" dxfId="97" priority="341">
      <formula>IF(M35&lt;($F35-($F35*0.05)),M35&gt;=($F35-($F35*0.1)))</formula>
    </cfRule>
    <cfRule type="expression" dxfId="96" priority="342">
      <formula>IF(M35&gt;=($F35-($F35*0.05)),M35&lt;=($F35+($F35*0.05)))</formula>
    </cfRule>
  </conditionalFormatting>
  <conditionalFormatting sqref="J38">
    <cfRule type="containsBlanks" dxfId="95" priority="331">
      <formula>LEN(TRIM(J38))=0</formula>
    </cfRule>
    <cfRule type="expression" dxfId="94" priority="332">
      <formula>J38&gt;(J40+(J40*0.1))</formula>
    </cfRule>
    <cfRule type="expression" dxfId="93" priority="333">
      <formula>J38&lt;(J40-(J40*0.1))</formula>
    </cfRule>
    <cfRule type="expression" dxfId="92" priority="334">
      <formula>IF(J38&gt;(J40+(J40*0.05)),J38&lt;=(J40+(J40*0.1)))</formula>
    </cfRule>
    <cfRule type="expression" dxfId="91" priority="335">
      <formula>IF(J38&lt;(J40-(J40*0.05)),J38&gt;=(J40-(J40*0.1)))</formula>
    </cfRule>
    <cfRule type="expression" dxfId="90" priority="336">
      <formula>IF(J38&gt;=(J40-(J40*0.05)),J38&lt;=(J40+(J40*0.05)))</formula>
    </cfRule>
  </conditionalFormatting>
  <conditionalFormatting sqref="K38">
    <cfRule type="containsBlanks" dxfId="89" priority="325">
      <formula>LEN(TRIM(K38))=0</formula>
    </cfRule>
    <cfRule type="expression" dxfId="88" priority="326">
      <formula>K38&gt;(K40+(K40*0.1))</formula>
    </cfRule>
    <cfRule type="expression" dxfId="87" priority="327">
      <formula>K38&lt;(K40-(K40*0.1))</formula>
    </cfRule>
    <cfRule type="expression" dxfId="86" priority="328">
      <formula>IF(K38&gt;(K40+(K40*0.05)),K38&lt;=(K40+(K40*0.1)))</formula>
    </cfRule>
    <cfRule type="expression" dxfId="85" priority="329">
      <formula>IF(K38&lt;(K40-(K40*0.05)),K38&gt;=(K40-(K40*0.1)))</formula>
    </cfRule>
    <cfRule type="expression" dxfId="84" priority="330">
      <formula>IF(K38&gt;=(K40-(K40*0.05)),K38&lt;=(K40+(K40*0.05)))</formula>
    </cfRule>
  </conditionalFormatting>
  <conditionalFormatting sqref="L38">
    <cfRule type="containsBlanks" dxfId="83" priority="319">
      <formula>LEN(TRIM(L38))=0</formula>
    </cfRule>
    <cfRule type="expression" dxfId="82" priority="320">
      <formula>L38&gt;(L40+(L40*0.1))</formula>
    </cfRule>
    <cfRule type="expression" dxfId="81" priority="321">
      <formula>L38&lt;(L40-(L40*0.1))</formula>
    </cfRule>
    <cfRule type="expression" dxfId="80" priority="322">
      <formula>IF(L38&gt;(L40+(L40*0.05)),L38&lt;=(L40+(L40*0.1)))</formula>
    </cfRule>
    <cfRule type="expression" dxfId="79" priority="323">
      <formula>IF(L38&lt;(L40-(L40*0.05)),L38&gt;=(L40-(L40*0.1)))</formula>
    </cfRule>
    <cfRule type="expression" dxfId="78" priority="324">
      <formula>IF(L38&gt;=(L40-(L40*0.05)),L38&lt;=(L40+(L40*0.05)))</formula>
    </cfRule>
  </conditionalFormatting>
  <conditionalFormatting sqref="M38">
    <cfRule type="containsBlanks" dxfId="77" priority="313">
      <formula>LEN(TRIM(M38))=0</formula>
    </cfRule>
    <cfRule type="expression" dxfId="76" priority="314">
      <formula>M38&gt;($F38+($F38*0.1))</formula>
    </cfRule>
    <cfRule type="expression" dxfId="75" priority="315">
      <formula>M38&lt;($F38-($F38*0.1))</formula>
    </cfRule>
    <cfRule type="expression" dxfId="74" priority="316">
      <formula>IF(M38&gt;($F38+($F38*0.05)),M38&lt;=($F38+($F38*0.1)))</formula>
    </cfRule>
    <cfRule type="expression" dxfId="73" priority="317">
      <formula>IF(M38&lt;($F38-($F38*0.05)),M38&gt;=($F38-($F38*0.1)))</formula>
    </cfRule>
    <cfRule type="expression" dxfId="72" priority="318">
      <formula>IF(M38&gt;=($F38-($F38*0.05)),M38&lt;=($F38+($F38*0.05)))</formula>
    </cfRule>
  </conditionalFormatting>
  <conditionalFormatting sqref="J42">
    <cfRule type="containsBlanks" dxfId="71" priority="307">
      <formula>LEN(TRIM(J42))=0</formula>
    </cfRule>
    <cfRule type="expression" dxfId="70" priority="308">
      <formula>J42&gt;(J44+(J44*0.1))</formula>
    </cfRule>
    <cfRule type="expression" dxfId="69" priority="309">
      <formula>J42&lt;(J44-(J44*0.1))</formula>
    </cfRule>
    <cfRule type="expression" dxfId="68" priority="310">
      <formula>IF(J42&gt;(J44+(J44*0.05)),J42&lt;=(J44+(J44*0.1)))</formula>
    </cfRule>
    <cfRule type="expression" dxfId="67" priority="311">
      <formula>IF(J42&lt;(J44-(J44*0.05)),J42&gt;=(J44-(J44*0.1)))</formula>
    </cfRule>
    <cfRule type="expression" dxfId="66" priority="312">
      <formula>IF(J42&gt;=(J44-(J44*0.05)),J42&lt;=(J44+(J44*0.05)))</formula>
    </cfRule>
  </conditionalFormatting>
  <conditionalFormatting sqref="K42">
    <cfRule type="containsBlanks" dxfId="65" priority="301">
      <formula>LEN(TRIM(K42))=0</formula>
    </cfRule>
    <cfRule type="expression" dxfId="64" priority="302">
      <formula>K42&gt;(K44+(K44*0.1))</formula>
    </cfRule>
    <cfRule type="expression" dxfId="63" priority="303">
      <formula>K42&lt;(K44-(K44*0.1))</formula>
    </cfRule>
    <cfRule type="expression" dxfId="62" priority="304">
      <formula>IF(K42&gt;(K44+(K44*0.05)),K42&lt;=(K44+(K44*0.1)))</formula>
    </cfRule>
    <cfRule type="expression" dxfId="61" priority="305">
      <formula>IF(K42&lt;(K44-(K44*0.05)),K42&gt;=(K44-(K44*0.1)))</formula>
    </cfRule>
    <cfRule type="expression" dxfId="60" priority="306">
      <formula>IF(K42&gt;=(K44-(K44*0.05)),K42&lt;=(K44+(K44*0.05)))</formula>
    </cfRule>
  </conditionalFormatting>
  <conditionalFormatting sqref="L42">
    <cfRule type="containsBlanks" dxfId="59" priority="295">
      <formula>LEN(TRIM(L42))=0</formula>
    </cfRule>
    <cfRule type="expression" dxfId="58" priority="296">
      <formula>L42&gt;(L44+(L44*0.1))</formula>
    </cfRule>
    <cfRule type="expression" dxfId="57" priority="297">
      <formula>L42&lt;(L44-(L44*0.1))</formula>
    </cfRule>
    <cfRule type="expression" dxfId="56" priority="298">
      <formula>IF(L42&gt;(L44+(L44*0.05)),L42&lt;=(L44+(L44*0.1)))</formula>
    </cfRule>
    <cfRule type="expression" dxfId="55" priority="299">
      <formula>IF(L42&lt;(L44-(L44*0.05)),L42&gt;=(L44-(L44*0.1)))</formula>
    </cfRule>
    <cfRule type="expression" dxfId="54" priority="300">
      <formula>IF(L42&gt;=(L44-(L44*0.05)),L42&lt;=(L44+(L44*0.05)))</formula>
    </cfRule>
  </conditionalFormatting>
  <conditionalFormatting sqref="M42">
    <cfRule type="containsBlanks" dxfId="53" priority="289">
      <formula>LEN(TRIM(M42))=0</formula>
    </cfRule>
    <cfRule type="expression" dxfId="52" priority="290">
      <formula>M42&gt;($F42+($F42*0.1))</formula>
    </cfRule>
    <cfRule type="expression" dxfId="51" priority="291">
      <formula>M42&lt;($F42-($F42*0.1))</formula>
    </cfRule>
    <cfRule type="expression" dxfId="50" priority="292">
      <formula>IF(M42&gt;($F42+($F42*0.05)),M42&lt;=($F42+($F42*0.1)))</formula>
    </cfRule>
    <cfRule type="expression" dxfId="49" priority="293">
      <formula>IF(M42&lt;($F42-($F42*0.05)),M42&gt;=($F42-($F42*0.1)))</formula>
    </cfRule>
    <cfRule type="expression" dxfId="48" priority="294">
      <formula>IF(M42&gt;=($F42-($F42*0.05)),M42&lt;=($F42+($F42*0.05)))</formula>
    </cfRule>
  </conditionalFormatting>
  <conditionalFormatting sqref="J45">
    <cfRule type="containsBlanks" dxfId="47" priority="283">
      <formula>LEN(TRIM(J45))=0</formula>
    </cfRule>
    <cfRule type="expression" dxfId="46" priority="284">
      <formula>J45&gt;(J47+(J47*0.1))</formula>
    </cfRule>
    <cfRule type="expression" dxfId="45" priority="285">
      <formula>J45&lt;(J47-(J47*0.1))</formula>
    </cfRule>
    <cfRule type="expression" dxfId="44" priority="286">
      <formula>IF(J45&gt;(J47+(J47*0.05)),J45&lt;=(J47+(J47*0.1)))</formula>
    </cfRule>
    <cfRule type="expression" dxfId="43" priority="287">
      <formula>IF(J45&lt;(J47-(J47*0.05)),J45&gt;=(J47-(J47*0.1)))</formula>
    </cfRule>
    <cfRule type="expression" dxfId="42" priority="288">
      <formula>IF(J45&gt;=(J47-(J47*0.05)),J45&lt;=(J47+(J47*0.05)))</formula>
    </cfRule>
  </conditionalFormatting>
  <conditionalFormatting sqref="K45">
    <cfRule type="containsBlanks" dxfId="41" priority="277">
      <formula>LEN(TRIM(K45))=0</formula>
    </cfRule>
    <cfRule type="expression" dxfId="40" priority="278">
      <formula>K45&gt;(K47+(K47*0.1))</formula>
    </cfRule>
    <cfRule type="expression" dxfId="39" priority="279">
      <formula>K45&lt;(K47-(K47*0.1))</formula>
    </cfRule>
    <cfRule type="expression" dxfId="38" priority="280">
      <formula>IF(K45&gt;(K47+(K47*0.05)),K45&lt;=(K47+(K47*0.1)))</formula>
    </cfRule>
    <cfRule type="expression" dxfId="37" priority="281">
      <formula>IF(K45&lt;(K47-(K47*0.05)),K45&gt;=(K47-(K47*0.1)))</formula>
    </cfRule>
    <cfRule type="expression" dxfId="36" priority="282">
      <formula>IF(K45&gt;=(K47-(K47*0.05)),K45&lt;=(K47+(K47*0.05)))</formula>
    </cfRule>
  </conditionalFormatting>
  <conditionalFormatting sqref="L45">
    <cfRule type="containsBlanks" dxfId="35" priority="271">
      <formula>LEN(TRIM(L45))=0</formula>
    </cfRule>
    <cfRule type="expression" dxfId="34" priority="272">
      <formula>L45&gt;(L47+(L47*0.1))</formula>
    </cfRule>
    <cfRule type="expression" dxfId="33" priority="273">
      <formula>L45&lt;(L47-(L47*0.1))</formula>
    </cfRule>
    <cfRule type="expression" dxfId="32" priority="274">
      <formula>IF(L45&gt;(L47+(L47*0.05)),L45&lt;=(L47+(L47*0.1)))</formula>
    </cfRule>
    <cfRule type="expression" dxfId="31" priority="275">
      <formula>IF(L45&lt;(L47-(L47*0.05)),L45&gt;=(L47-(L47*0.1)))</formula>
    </cfRule>
    <cfRule type="expression" dxfId="30" priority="276">
      <formula>IF(L45&gt;=(L47-(L47*0.05)),L45&lt;=(L47+(L47*0.05)))</formula>
    </cfRule>
  </conditionalFormatting>
  <conditionalFormatting sqref="M45">
    <cfRule type="containsBlanks" dxfId="29" priority="265">
      <formula>LEN(TRIM(M45))=0</formula>
    </cfRule>
    <cfRule type="expression" dxfId="28" priority="266">
      <formula>M45&gt;($F45+($F45*0.1))</formula>
    </cfRule>
    <cfRule type="expression" dxfId="27" priority="267">
      <formula>M45&lt;($F45-($F45*0.1))</formula>
    </cfRule>
    <cfRule type="expression" dxfId="26" priority="268">
      <formula>IF(M45&gt;($F45+($F45*0.05)),M45&lt;=($F45+($F45*0.1)))</formula>
    </cfRule>
    <cfRule type="expression" dxfId="25" priority="269">
      <formula>IF(M45&lt;($F45-($F45*0.05)),M45&gt;=($F45-($F45*0.1)))</formula>
    </cfRule>
    <cfRule type="expression" dxfId="24" priority="270">
      <formula>IF(M45&gt;=($F45-($F45*0.05)),M45&lt;=($F45+($F45*0.05)))</formula>
    </cfRule>
  </conditionalFormatting>
  <conditionalFormatting sqref="J48">
    <cfRule type="containsBlanks" dxfId="23" priority="259">
      <formula>LEN(TRIM(J48))=0</formula>
    </cfRule>
    <cfRule type="expression" dxfId="22" priority="260">
      <formula>J48&gt;(J50+(J50*0.1))</formula>
    </cfRule>
    <cfRule type="expression" dxfId="21" priority="261">
      <formula>J48&lt;(J50-(J50*0.1))</formula>
    </cfRule>
    <cfRule type="expression" dxfId="20" priority="262">
      <formula>IF(J48&gt;(J50+(J50*0.05)),J48&lt;=(J50+(J50*0.1)))</formula>
    </cfRule>
    <cfRule type="expression" dxfId="19" priority="263">
      <formula>IF(J48&lt;(J50-(J50*0.05)),J48&gt;=(J50-(J50*0.1)))</formula>
    </cfRule>
    <cfRule type="expression" dxfId="18" priority="264">
      <formula>IF(J48&gt;=(J50-(J50*0.05)),J48&lt;=(J50+(J50*0.05)))</formula>
    </cfRule>
  </conditionalFormatting>
  <conditionalFormatting sqref="K48">
    <cfRule type="containsBlanks" dxfId="17" priority="253">
      <formula>LEN(TRIM(K48))=0</formula>
    </cfRule>
    <cfRule type="expression" dxfId="16" priority="254">
      <formula>K48&gt;(K50+(K50*0.1))</formula>
    </cfRule>
    <cfRule type="expression" dxfId="15" priority="255">
      <formula>K48&lt;(K50-(K50*0.1))</formula>
    </cfRule>
    <cfRule type="expression" dxfId="14" priority="256">
      <formula>IF(K48&gt;(K50+(K50*0.05)),K48&lt;=(K50+(K50*0.1)))</formula>
    </cfRule>
    <cfRule type="expression" dxfId="13" priority="257">
      <formula>IF(K48&lt;(K50-(K50*0.05)),K48&gt;=(K50-(K50*0.1)))</formula>
    </cfRule>
    <cfRule type="expression" dxfId="12" priority="258">
      <formula>IF(K48&gt;=(K50-(K50*0.05)),K48&lt;=(K50+(K50*0.05)))</formula>
    </cfRule>
  </conditionalFormatting>
  <conditionalFormatting sqref="L48">
    <cfRule type="containsBlanks" dxfId="11" priority="247">
      <formula>LEN(TRIM(L48))=0</formula>
    </cfRule>
    <cfRule type="expression" dxfId="10" priority="248">
      <formula>L48&gt;(L50+(L50*0.1))</formula>
    </cfRule>
    <cfRule type="expression" dxfId="9" priority="249">
      <formula>L48&lt;(L50-(L50*0.1))</formula>
    </cfRule>
    <cfRule type="expression" dxfId="8" priority="250">
      <formula>IF(L48&gt;(L50+(L50*0.05)),L48&lt;=(L50+(L50*0.1)))</formula>
    </cfRule>
    <cfRule type="expression" dxfId="7" priority="251">
      <formula>IF(L48&lt;(L50-(L50*0.05)),L48&gt;=(L50-(L50*0.1)))</formula>
    </cfRule>
    <cfRule type="expression" dxfId="6" priority="252">
      <formula>IF(L48&gt;=(L50-(L50*0.05)),L48&lt;=(L50+(L50*0.05)))</formula>
    </cfRule>
  </conditionalFormatting>
  <conditionalFormatting sqref="M48">
    <cfRule type="containsBlanks" dxfId="5" priority="241">
      <formula>LEN(TRIM(M48))=0</formula>
    </cfRule>
    <cfRule type="expression" dxfId="4" priority="242">
      <formula>M48&gt;($F48+($F48*0.1))</formula>
    </cfRule>
    <cfRule type="expression" dxfId="3" priority="243">
      <formula>M48&lt;($F48-($F48*0.1))</formula>
    </cfRule>
    <cfRule type="expression" dxfId="2" priority="244">
      <formula>IF(M48&gt;($F48+($F48*0.05)),M48&lt;=($F48+($F48*0.1)))</formula>
    </cfRule>
    <cfRule type="expression" dxfId="1" priority="245">
      <formula>IF(M48&lt;($F48-($F48*0.05)),M48&gt;=($F48-($F48*0.1)))</formula>
    </cfRule>
    <cfRule type="expression" dxfId="0" priority="246">
      <formula>IF(M48&gt;=($F48-($F48*0.05)),M48&lt;=($F48+($F48*0.05)))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scale="34" fitToHeight="0" orientation="landscape" r:id="rId1"/>
  <rowBreaks count="1" manualBreakCount="1">
    <brk id="40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Chrystiame Jannetthe Ramirez Aleman</cp:lastModifiedBy>
  <cp:lastPrinted>2022-10-11T15:28:52Z</cp:lastPrinted>
  <dcterms:created xsi:type="dcterms:W3CDTF">2016-07-06T20:03:30Z</dcterms:created>
  <dcterms:modified xsi:type="dcterms:W3CDTF">2023-05-15T22:05:23Z</dcterms:modified>
</cp:coreProperties>
</file>