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1 Trimestre\Reportes IMCO 1 Trimestre\01. Reportes IMCO 1 Trimestre (Validados)\"/>
    </mc:Choice>
  </mc:AlternateContent>
  <bookViews>
    <workbookView xWindow="0" yWindow="0" windowWidth="28800" windowHeight="11835"/>
  </bookViews>
  <sheets>
    <sheet name="II.8 EACF" sheetId="1" r:id="rId1"/>
  </sheets>
  <definedNames>
    <definedName name="_xlnm.Print_Area" localSheetId="0">'II.8 EACF'!$B$2:$H$47</definedName>
    <definedName name="_xlnm.Print_Titles" localSheetId="0">'II.8 EACF'!$2:$10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H45" i="1" s="1"/>
  <c r="E44" i="1"/>
  <c r="H44" i="1" s="1"/>
  <c r="E43" i="1"/>
  <c r="H43" i="1" s="1"/>
  <c r="G41" i="1"/>
  <c r="F41" i="1"/>
  <c r="C41" i="1"/>
  <c r="E39" i="1"/>
  <c r="H39" i="1" s="1"/>
  <c r="E38" i="1"/>
  <c r="H38" i="1" s="1"/>
  <c r="E37" i="1"/>
  <c r="E35" i="1"/>
  <c r="H35" i="1" s="1"/>
  <c r="E34" i="1"/>
  <c r="E33" i="1"/>
  <c r="H33" i="1" s="1"/>
  <c r="E32" i="1"/>
  <c r="H32" i="1" s="1"/>
  <c r="F30" i="1"/>
  <c r="E28" i="1"/>
  <c r="H28" i="1" s="1"/>
  <c r="E27" i="1"/>
  <c r="H27" i="1" s="1"/>
  <c r="E26" i="1"/>
  <c r="E25" i="1"/>
  <c r="H25" i="1" s="1"/>
  <c r="E24" i="1"/>
  <c r="H24" i="1" s="1"/>
  <c r="G21" i="1"/>
  <c r="E23" i="1"/>
  <c r="D21" i="1"/>
  <c r="E19" i="1"/>
  <c r="H19" i="1" s="1"/>
  <c r="E18" i="1"/>
  <c r="E17" i="1"/>
  <c r="H17" i="1" s="1"/>
  <c r="E16" i="1"/>
  <c r="H16" i="1" s="1"/>
  <c r="E15" i="1"/>
  <c r="E14" i="1"/>
  <c r="H14" i="1" s="1"/>
  <c r="D11" i="1"/>
  <c r="G11" i="1"/>
  <c r="F11" i="1"/>
  <c r="E12" i="1"/>
  <c r="E13" i="1" l="1"/>
  <c r="H13" i="1" s="1"/>
  <c r="G30" i="1"/>
  <c r="C21" i="1"/>
  <c r="E21" i="1" s="1"/>
  <c r="E36" i="1"/>
  <c r="H36" i="1" s="1"/>
  <c r="F21" i="1"/>
  <c r="F47" i="1" s="1"/>
  <c r="G47" i="1"/>
  <c r="H12" i="1"/>
  <c r="H15" i="1"/>
  <c r="H18" i="1"/>
  <c r="H23" i="1"/>
  <c r="H26" i="1"/>
  <c r="C30" i="1"/>
  <c r="H34" i="1"/>
  <c r="H37" i="1"/>
  <c r="D30" i="1"/>
  <c r="D41" i="1"/>
  <c r="E41" i="1" s="1"/>
  <c r="H41" i="1" s="1"/>
  <c r="D47" i="1"/>
  <c r="C11" i="1"/>
  <c r="E22" i="1"/>
  <c r="H22" i="1" s="1"/>
  <c r="E31" i="1"/>
  <c r="H31" i="1" s="1"/>
  <c r="E42" i="1"/>
  <c r="H42" i="1" s="1"/>
  <c r="H21" i="1" l="1"/>
  <c r="E30" i="1"/>
  <c r="H30" i="1" s="1"/>
  <c r="E11" i="1"/>
  <c r="H11" i="1" s="1"/>
  <c r="C47" i="1"/>
  <c r="E47" i="1" l="1"/>
  <c r="H47" i="1" l="1"/>
</calcChain>
</file>

<file path=xl/sharedStrings.xml><?xml version="1.0" encoding="utf-8"?>
<sst xmlns="http://schemas.openxmlformats.org/spreadsheetml/2006/main" count="48" uniqueCount="48">
  <si>
    <t>GOBIERNO DEL ESTADO DE NUEVO LEÓN</t>
  </si>
  <si>
    <t>Estado Analítico del Ejercicio del Presupuesto de Egresos</t>
  </si>
  <si>
    <t>Clasificación Funcional (Finalidad y Función)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</si>
  <si>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</si>
  <si>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</si>
  <si>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</si>
  <si>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</si>
  <si>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</si>
  <si>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</si>
  <si>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</si>
  <si>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</si>
  <si>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</si>
  <si>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</si>
  <si>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</si>
  <si>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</si>
  <si>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</si>
  <si>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</si>
  <si>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</si>
  <si>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</si>
  <si>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</si>
  <si>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</si>
  <si>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</si>
  <si>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</si>
  <si>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</si>
  <si>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</si>
  <si>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</si>
  <si>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</si>
  <si>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</si>
  <si>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</si>
  <si>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</si>
  <si>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</si>
  <si>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</si>
  <si>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</si>
  <si>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</si>
  <si>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</si>
  <si>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</si>
  <si>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</si>
  <si>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</si>
  <si>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</si>
  <si>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</si>
  <si>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</si>
  <si>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</si>
  <si>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</si>
  <si>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</si>
  <si>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</si>
  <si>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</si>
  <si>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</si>
  <si>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01 de enero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</si>
</sst>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8" fillId="2" borderId="12" xfId="0" applyFont="1" applyFill="1" applyBorder="1" applyAlignment="1">
      <alignment horizontal="justify" vertical="center" wrapText="1"/>
    </xf>
    <xf numFmtId="0" fontId="8" fillId="2" borderId="15" xfId="0" applyFont="1" applyFill="1" applyBorder="1" applyAlignment="1">
      <alignment horizontal="justify" vertical="center" wrapText="1"/>
    </xf>
    <xf numFmtId="0" fontId="8" fillId="2" borderId="5" xfId="0" applyFont="1" applyFill="1" applyBorder="1" applyAlignment="1">
      <alignment horizontal="justify" vertical="center" wrapText="1"/>
    </xf>
    <xf numFmtId="0" fontId="7" fillId="2" borderId="15" xfId="0" applyFont="1" applyFill="1" applyBorder="1" applyAlignment="1">
      <alignment horizontal="justify" vertical="center" wrapText="1"/>
    </xf>
    <xf numFmtId="164" fontId="7" fillId="2" borderId="15" xfId="0" applyNumberFormat="1" applyFont="1" applyFill="1" applyBorder="1" applyAlignment="1">
      <alignment horizontal="right" vertical="center" wrapText="1"/>
    </xf>
    <xf numFmtId="164" fontId="7" fillId="2" borderId="5" xfId="0" applyNumberFormat="1" applyFont="1" applyFill="1" applyBorder="1" applyAlignment="1">
      <alignment horizontal="right" vertical="center" wrapText="1"/>
    </xf>
    <xf numFmtId="0" fontId="8" fillId="2" borderId="15" xfId="0" applyFont="1" applyFill="1" applyBorder="1" applyAlignment="1">
      <alignment horizontal="left" vertical="center" wrapText="1" indent="3"/>
    </xf>
    <xf numFmtId="164" fontId="8" fillId="2" borderId="15" xfId="0" applyNumberFormat="1" applyFont="1" applyFill="1" applyBorder="1" applyAlignment="1">
      <alignment horizontal="right" vertical="center" wrapText="1"/>
    </xf>
    <xf numFmtId="164" fontId="8" fillId="2" borderId="5" xfId="0" applyNumberFormat="1" applyFont="1" applyFill="1" applyBorder="1" applyAlignment="1">
      <alignment horizontal="right" vertical="center" wrapText="1"/>
    </xf>
    <xf numFmtId="164" fontId="8" fillId="2" borderId="15" xfId="0" applyNumberFormat="1" applyFont="1" applyFill="1" applyBorder="1" applyAlignment="1">
      <alignment horizontal="right" vertical="center"/>
    </xf>
    <xf numFmtId="164" fontId="8" fillId="2" borderId="5" xfId="0" applyNumberFormat="1" applyFont="1" applyFill="1" applyBorder="1" applyAlignment="1">
      <alignment horizontal="right" vertical="center"/>
    </xf>
    <xf numFmtId="164" fontId="7" fillId="2" borderId="15" xfId="0" applyNumberFormat="1" applyFont="1" applyFill="1" applyBorder="1" applyAlignment="1">
      <alignment horizontal="right" vertical="center"/>
    </xf>
    <xf numFmtId="164" fontId="7" fillId="2" borderId="5" xfId="0" applyNumberFormat="1" applyFont="1" applyFill="1" applyBorder="1" applyAlignment="1">
      <alignment horizontal="right" vertical="center"/>
    </xf>
    <xf numFmtId="164" fontId="8" fillId="2" borderId="14" xfId="0" applyNumberFormat="1" applyFont="1" applyFill="1" applyBorder="1" applyAlignment="1">
      <alignment horizontal="right" vertical="center"/>
    </xf>
    <xf numFmtId="164" fontId="8" fillId="2" borderId="8" xfId="0" applyNumberFormat="1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justify" vertical="center" wrapText="1"/>
    </xf>
    <xf numFmtId="0" fontId="7" fillId="2" borderId="14" xfId="0" applyFont="1" applyFill="1" applyBorder="1" applyAlignment="1">
      <alignment horizontal="left" vertical="center" wrapText="1" indent="3"/>
    </xf>
    <xf numFmtId="164" fontId="7" fillId="2" borderId="14" xfId="0" applyNumberFormat="1" applyFont="1" applyFill="1" applyBorder="1" applyAlignment="1">
      <alignment horizontal="right" vertical="center"/>
    </xf>
    <xf numFmtId="164" fontId="7" fillId="2" borderId="8" xfId="0" applyNumberFormat="1" applyFont="1" applyFill="1" applyBorder="1" applyAlignment="1">
      <alignment horizontal="right" vertical="center"/>
    </xf>
    <xf numFmtId="0" fontId="8" fillId="0" borderId="0" xfId="0" applyFont="1"/>
    <xf numFmtId="165" fontId="2" fillId="0" borderId="0" xfId="1" applyNumberFormat="1" applyFont="1"/>
    <xf numFmtId="165" fontId="3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vertical="center"/>
    </xf>
    <xf numFmtId="0" fontId="7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161925</xdr:rowOff>
    </xdr:from>
    <xdr:to>
      <xdr:col>7</xdr:col>
      <xdr:colOff>752475</xdr:colOff>
      <xdr:row>5</xdr:row>
      <xdr:rowOff>116310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429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H50"/>
  <sheetViews>
    <sheetView showGridLines="0" tabSelected="1" zoomScaleNormal="100" zoomScaleSheetLayoutView="100" workbookViewId="0">
      <selection activeCell="E43" sqref="E43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1" spans="2:8" ht="14.45" customHeight="1" thickBot="1" x14ac:dyDescent="0.25"/>
    <row r="2" spans="2:8" ht="14.45" customHeight="1" x14ac:dyDescent="0.2">
      <c r="B2" s="25" t="s">
        <v>0</v>
      </c>
      <c r="C2" s="26"/>
      <c r="D2" s="26"/>
      <c r="E2" s="26"/>
      <c r="F2" s="26"/>
      <c r="G2" s="26"/>
      <c r="H2" s="27"/>
    </row>
    <row r="3" spans="2:8" ht="14.45" customHeight="1" x14ac:dyDescent="0.2">
      <c r="B3" s="28" t="s">
        <v>1</v>
      </c>
      <c r="C3" s="29"/>
      <c r="D3" s="29"/>
      <c r="E3" s="29"/>
      <c r="F3" s="29"/>
      <c r="G3" s="29"/>
      <c r="H3" s="30"/>
    </row>
    <row r="4" spans="2:8" ht="14.45" customHeight="1" x14ac:dyDescent="0.2">
      <c r="B4" s="28" t="s">
        <v>2</v>
      </c>
      <c r="C4" s="29"/>
      <c r="D4" s="29"/>
      <c r="E4" s="29"/>
      <c r="F4" s="29"/>
      <c r="G4" s="29"/>
      <c r="H4" s="30"/>
    </row>
    <row r="5" spans="2:8" ht="14.45" customHeight="1" x14ac:dyDescent="0.2">
      <c r="B5" s="31" t="s">
        <v>47</v>
      </c>
      <c r="C5" s="32"/>
      <c r="D5" s="32"/>
      <c r="E5" s="32"/>
      <c r="F5" s="32"/>
      <c r="G5" s="32"/>
      <c r="H5" s="33"/>
    </row>
    <row r="6" spans="2:8" ht="14.45" customHeight="1" thickBot="1" x14ac:dyDescent="0.25">
      <c r="B6" s="34" t="s">
        <v>3</v>
      </c>
      <c r="C6" s="35"/>
      <c r="D6" s="35"/>
      <c r="E6" s="35"/>
      <c r="F6" s="35"/>
      <c r="G6" s="35"/>
      <c r="H6" s="36"/>
    </row>
    <row r="7" spans="2:8" ht="14.45" customHeight="1" thickBot="1" x14ac:dyDescent="0.25">
      <c r="B7" s="37"/>
      <c r="C7" s="38" t="s">
        <v>4</v>
      </c>
      <c r="D7" s="39"/>
      <c r="E7" s="39"/>
      <c r="F7" s="39"/>
      <c r="G7" s="40"/>
      <c r="H7" s="41" t="s">
        <v>5</v>
      </c>
    </row>
    <row r="8" spans="2:8" ht="23.25" thickBot="1" x14ac:dyDescent="0.25">
      <c r="B8" s="42" t="s">
        <v>6</v>
      </c>
      <c r="C8" s="43" t="s">
        <v>7</v>
      </c>
      <c r="D8" s="44" t="s">
        <v>8</v>
      </c>
      <c r="E8" s="44" t="s">
        <v>9</v>
      </c>
      <c r="F8" s="44" t="s">
        <v>10</v>
      </c>
      <c r="G8" s="44" t="s">
        <v>11</v>
      </c>
      <c r="H8" s="45"/>
    </row>
    <row r="9" spans="2:8" ht="14.45" customHeight="1" thickBot="1" x14ac:dyDescent="0.25">
      <c r="B9" s="46"/>
      <c r="C9" s="47">
        <v>1</v>
      </c>
      <c r="D9" s="44">
        <v>2</v>
      </c>
      <c r="E9" s="44" t="s">
        <v>12</v>
      </c>
      <c r="F9" s="44">
        <v>4</v>
      </c>
      <c r="G9" s="44">
        <v>5</v>
      </c>
      <c r="H9" s="44" t="s">
        <v>13</v>
      </c>
    </row>
    <row r="10" spans="2:8" ht="14.45" customHeight="1" x14ac:dyDescent="0.2">
      <c r="B10" s="3"/>
      <c r="C10" s="4"/>
      <c r="D10" s="5"/>
      <c r="E10" s="5"/>
      <c r="F10" s="5"/>
      <c r="G10" s="5"/>
      <c r="H10" s="5"/>
    </row>
    <row r="11" spans="2:8" ht="14.45" customHeight="1" x14ac:dyDescent="0.2">
      <c r="B11" s="6" t="s">
        <v>14</v>
      </c>
      <c r="C11" s="7">
        <f>SUM(C12:C19)</f>
        <v>19421865.110710002</v>
      </c>
      <c r="D11" s="8">
        <f>SUM(D12:D19)</f>
        <v>2184144.3506300002</v>
      </c>
      <c r="E11" s="8">
        <f>C11+D11</f>
        <v>21606009.461340003</v>
      </c>
      <c r="F11" s="8">
        <f t="shared" ref="F11:G11" si="0">SUM(F12:F19)</f>
        <v>6278358.3052400015</v>
      </c>
      <c r="G11" s="8">
        <f t="shared" si="0"/>
        <v>5972018.5582999997</v>
      </c>
      <c r="H11" s="8">
        <f>E11-F11</f>
        <v>15327651.156100001</v>
      </c>
    </row>
    <row r="12" spans="2:8" ht="14.45" customHeight="1" x14ac:dyDescent="0.2">
      <c r="B12" s="9" t="s">
        <v>15</v>
      </c>
      <c r="C12" s="10">
        <v>604886.96710999997</v>
      </c>
      <c r="D12" s="11">
        <v>2.4000000022351742E-4</v>
      </c>
      <c r="E12" s="11">
        <f t="shared" ref="E12:E19" si="1">C12+D12</f>
        <v>604886.96734999993</v>
      </c>
      <c r="F12" s="11">
        <v>156740.05846999999</v>
      </c>
      <c r="G12" s="11">
        <v>149382.30046999999</v>
      </c>
      <c r="H12" s="11">
        <f t="shared" ref="H12:H19" si="2">E12-F12</f>
        <v>448146.90887999994</v>
      </c>
    </row>
    <row r="13" spans="2:8" ht="14.45" customHeight="1" x14ac:dyDescent="0.2">
      <c r="B13" s="9" t="s">
        <v>16</v>
      </c>
      <c r="C13" s="10">
        <v>7149742.5942099998</v>
      </c>
      <c r="D13" s="11">
        <v>106921.5993900001</v>
      </c>
      <c r="E13" s="11">
        <f t="shared" si="1"/>
        <v>7256664.1935999999</v>
      </c>
      <c r="F13" s="11">
        <v>1813184.2165700002</v>
      </c>
      <c r="G13" s="11">
        <v>1774436.5644299996</v>
      </c>
      <c r="H13" s="11">
        <f t="shared" si="2"/>
        <v>5443479.9770299997</v>
      </c>
    </row>
    <row r="14" spans="2:8" ht="14.45" customHeight="1" x14ac:dyDescent="0.2">
      <c r="B14" s="9" t="s">
        <v>17</v>
      </c>
      <c r="C14" s="10">
        <v>1194608.448709999</v>
      </c>
      <c r="D14" s="11">
        <v>14248.986320000004</v>
      </c>
      <c r="E14" s="11">
        <f t="shared" si="1"/>
        <v>1208857.4350299989</v>
      </c>
      <c r="F14" s="11">
        <v>288122.09076999989</v>
      </c>
      <c r="G14" s="11">
        <v>279308.15355999995</v>
      </c>
      <c r="H14" s="11">
        <f t="shared" si="2"/>
        <v>920735.34425999899</v>
      </c>
    </row>
    <row r="15" spans="2:8" ht="14.45" customHeight="1" x14ac:dyDescent="0.2">
      <c r="B15" s="9" t="s">
        <v>18</v>
      </c>
      <c r="C15" s="10">
        <v>0</v>
      </c>
      <c r="D15" s="11">
        <v>0</v>
      </c>
      <c r="E15" s="11">
        <f t="shared" si="1"/>
        <v>0</v>
      </c>
      <c r="F15" s="11">
        <v>0</v>
      </c>
      <c r="G15" s="11">
        <v>0</v>
      </c>
      <c r="H15" s="11">
        <f t="shared" si="2"/>
        <v>0</v>
      </c>
    </row>
    <row r="16" spans="2:8" ht="14.45" customHeight="1" x14ac:dyDescent="0.2">
      <c r="B16" s="9" t="s">
        <v>19</v>
      </c>
      <c r="C16" s="10">
        <v>1660952.2022500017</v>
      </c>
      <c r="D16" s="11">
        <v>2072254.8643</v>
      </c>
      <c r="E16" s="11">
        <f t="shared" si="1"/>
        <v>3733207.0665500015</v>
      </c>
      <c r="F16" s="11">
        <v>2263177.9273800002</v>
      </c>
      <c r="G16" s="11">
        <v>2186653.9905900001</v>
      </c>
      <c r="H16" s="11">
        <f t="shared" si="2"/>
        <v>1470029.1391700013</v>
      </c>
    </row>
    <row r="17" spans="2:8" ht="14.45" customHeight="1" x14ac:dyDescent="0.2">
      <c r="B17" s="9" t="s">
        <v>20</v>
      </c>
      <c r="C17" s="10">
        <v>0</v>
      </c>
      <c r="D17" s="11">
        <v>0</v>
      </c>
      <c r="E17" s="11">
        <f t="shared" si="1"/>
        <v>0</v>
      </c>
      <c r="F17" s="11">
        <v>0</v>
      </c>
      <c r="G17" s="11">
        <v>0</v>
      </c>
      <c r="H17" s="11">
        <f t="shared" si="2"/>
        <v>0</v>
      </c>
    </row>
    <row r="18" spans="2:8" ht="14.45" customHeight="1" x14ac:dyDescent="0.2">
      <c r="B18" s="9" t="s">
        <v>21</v>
      </c>
      <c r="C18" s="10">
        <v>5934964.5182000054</v>
      </c>
      <c r="D18" s="11">
        <v>-60517.809999999983</v>
      </c>
      <c r="E18" s="11">
        <f t="shared" si="1"/>
        <v>5874446.7082000058</v>
      </c>
      <c r="F18" s="11">
        <v>1228632.0664700004</v>
      </c>
      <c r="G18" s="11">
        <v>1116915.8824000002</v>
      </c>
      <c r="H18" s="11">
        <f t="shared" si="2"/>
        <v>4645814.6417300049</v>
      </c>
    </row>
    <row r="19" spans="2:8" ht="14.45" customHeight="1" x14ac:dyDescent="0.2">
      <c r="B19" s="9" t="s">
        <v>22</v>
      </c>
      <c r="C19" s="10">
        <v>2876710.3802300002</v>
      </c>
      <c r="D19" s="11">
        <v>51236.71037999999</v>
      </c>
      <c r="E19" s="11">
        <f t="shared" si="1"/>
        <v>2927947.0906100003</v>
      </c>
      <c r="F19" s="11">
        <v>528501.94558000006</v>
      </c>
      <c r="G19" s="11">
        <v>465321.66684999998</v>
      </c>
      <c r="H19" s="11">
        <f t="shared" si="2"/>
        <v>2399445.1450300002</v>
      </c>
    </row>
    <row r="20" spans="2:8" ht="14.45" customHeight="1" x14ac:dyDescent="0.2">
      <c r="B20" s="4"/>
      <c r="C20" s="10"/>
      <c r="D20" s="11"/>
      <c r="E20" s="11"/>
      <c r="F20" s="11"/>
      <c r="G20" s="11"/>
      <c r="H20" s="11"/>
    </row>
    <row r="21" spans="2:8" ht="14.45" customHeight="1" x14ac:dyDescent="0.2">
      <c r="B21" s="6" t="s">
        <v>23</v>
      </c>
      <c r="C21" s="7">
        <f>SUM(C22:C28)</f>
        <v>55288807.677520007</v>
      </c>
      <c r="D21" s="8">
        <f>SUM(D22:D28)</f>
        <v>727413.20395999972</v>
      </c>
      <c r="E21" s="8">
        <f t="shared" ref="E21:E47" si="3">C21+D21</f>
        <v>56016220.881480008</v>
      </c>
      <c r="F21" s="8">
        <f t="shared" ref="F21:G21" si="4">SUM(F22:F28)</f>
        <v>11818960.521780003</v>
      </c>
      <c r="G21" s="8">
        <f t="shared" si="4"/>
        <v>11657223.772980001</v>
      </c>
      <c r="H21" s="8">
        <f t="shared" ref="H21:H47" si="5">E21-F21</f>
        <v>44197260.359700009</v>
      </c>
    </row>
    <row r="22" spans="2:8" ht="14.45" customHeight="1" x14ac:dyDescent="0.2">
      <c r="B22" s="9" t="s">
        <v>24</v>
      </c>
      <c r="C22" s="10">
        <v>345358.69872999995</v>
      </c>
      <c r="D22" s="11">
        <v>6483.966510000002</v>
      </c>
      <c r="E22" s="11">
        <f t="shared" si="3"/>
        <v>351842.66523999994</v>
      </c>
      <c r="F22" s="11">
        <v>20393.531919999994</v>
      </c>
      <c r="G22" s="11">
        <v>19274.482689999993</v>
      </c>
      <c r="H22" s="11">
        <f t="shared" si="5"/>
        <v>331449.13331999996</v>
      </c>
    </row>
    <row r="23" spans="2:8" ht="14.45" customHeight="1" x14ac:dyDescent="0.2">
      <c r="B23" s="9" t="s">
        <v>25</v>
      </c>
      <c r="C23" s="10">
        <v>825412.6561600006</v>
      </c>
      <c r="D23" s="11">
        <v>114072.88525999998</v>
      </c>
      <c r="E23" s="11">
        <f t="shared" si="3"/>
        <v>939485.54142000061</v>
      </c>
      <c r="F23" s="11">
        <v>149464.33887000004</v>
      </c>
      <c r="G23" s="11">
        <v>133418.54953999998</v>
      </c>
      <c r="H23" s="11">
        <f t="shared" si="5"/>
        <v>790021.20255000051</v>
      </c>
    </row>
    <row r="24" spans="2:8" ht="14.45" customHeight="1" x14ac:dyDescent="0.2">
      <c r="B24" s="9" t="s">
        <v>26</v>
      </c>
      <c r="C24" s="10">
        <v>6758728.7113800002</v>
      </c>
      <c r="D24" s="11">
        <v>353888.71899999998</v>
      </c>
      <c r="E24" s="11">
        <f t="shared" si="3"/>
        <v>7112617.4303799998</v>
      </c>
      <c r="F24" s="11">
        <v>2210692.16432</v>
      </c>
      <c r="G24" s="11">
        <v>2206530.68144</v>
      </c>
      <c r="H24" s="11">
        <f t="shared" si="5"/>
        <v>4901925.2660600003</v>
      </c>
    </row>
    <row r="25" spans="2:8" ht="14.45" customHeight="1" x14ac:dyDescent="0.2">
      <c r="B25" s="9" t="s">
        <v>27</v>
      </c>
      <c r="C25" s="10">
        <v>1395234.0943899998</v>
      </c>
      <c r="D25" s="11">
        <v>-9971.942579999979</v>
      </c>
      <c r="E25" s="11">
        <f t="shared" si="3"/>
        <v>1385262.1518099997</v>
      </c>
      <c r="F25" s="11">
        <v>458240.94501999998</v>
      </c>
      <c r="G25" s="11">
        <v>445136.41057999997</v>
      </c>
      <c r="H25" s="11">
        <f t="shared" si="5"/>
        <v>927021.20678999973</v>
      </c>
    </row>
    <row r="26" spans="2:8" ht="14.45" customHeight="1" x14ac:dyDescent="0.2">
      <c r="B26" s="9" t="s">
        <v>28</v>
      </c>
      <c r="C26" s="10">
        <v>38137807.243840002</v>
      </c>
      <c r="D26" s="11">
        <v>146770.17905000001</v>
      </c>
      <c r="E26" s="11">
        <f t="shared" si="3"/>
        <v>38284577.42289</v>
      </c>
      <c r="F26" s="11">
        <v>7150036.7108700043</v>
      </c>
      <c r="G26" s="11">
        <v>7084119.1098800004</v>
      </c>
      <c r="H26" s="11">
        <f t="shared" si="5"/>
        <v>31134540.712019995</v>
      </c>
    </row>
    <row r="27" spans="2:8" ht="14.45" customHeight="1" x14ac:dyDescent="0.2">
      <c r="B27" s="9" t="s">
        <v>29</v>
      </c>
      <c r="C27" s="10">
        <v>7818482.4460500013</v>
      </c>
      <c r="D27" s="11">
        <v>116204.02321999976</v>
      </c>
      <c r="E27" s="11">
        <f t="shared" si="3"/>
        <v>7934686.4692700012</v>
      </c>
      <c r="F27" s="11">
        <v>1827730.2938399997</v>
      </c>
      <c r="G27" s="11">
        <v>1766443.7947199999</v>
      </c>
      <c r="H27" s="11">
        <f t="shared" si="5"/>
        <v>6106956.1754300017</v>
      </c>
    </row>
    <row r="28" spans="2:8" ht="14.45" customHeight="1" x14ac:dyDescent="0.2">
      <c r="B28" s="9" t="s">
        <v>30</v>
      </c>
      <c r="C28" s="10">
        <v>7783.8269700000019</v>
      </c>
      <c r="D28" s="11">
        <v>-34.626499999999972</v>
      </c>
      <c r="E28" s="11">
        <f t="shared" si="3"/>
        <v>7749.2004700000016</v>
      </c>
      <c r="F28" s="11">
        <v>2402.53694</v>
      </c>
      <c r="G28" s="11">
        <v>2300.7441300000005</v>
      </c>
      <c r="H28" s="11">
        <f t="shared" si="5"/>
        <v>5346.6635300000016</v>
      </c>
    </row>
    <row r="29" spans="2:8" ht="14.45" customHeight="1" x14ac:dyDescent="0.2">
      <c r="B29" s="4"/>
      <c r="C29" s="12"/>
      <c r="D29" s="13"/>
      <c r="E29" s="13"/>
      <c r="F29" s="13"/>
      <c r="G29" s="13"/>
      <c r="H29" s="13"/>
    </row>
    <row r="30" spans="2:8" ht="14.45" customHeight="1" x14ac:dyDescent="0.2">
      <c r="B30" s="6" t="s">
        <v>31</v>
      </c>
      <c r="C30" s="14">
        <f>SUM(C31:C39)</f>
        <v>2739074.3439199999</v>
      </c>
      <c r="D30" s="15">
        <f>SUM(D31:D39)</f>
        <v>359250.22026999993</v>
      </c>
      <c r="E30" s="15">
        <f t="shared" si="3"/>
        <v>3098324.5641899998</v>
      </c>
      <c r="F30" s="15">
        <f t="shared" ref="F30:G30" si="6">SUM(F31:F39)</f>
        <v>451432.88665</v>
      </c>
      <c r="G30" s="15">
        <f t="shared" si="6"/>
        <v>379975.83843</v>
      </c>
      <c r="H30" s="15">
        <f t="shared" si="5"/>
        <v>2646891.6775399996</v>
      </c>
    </row>
    <row r="31" spans="2:8" ht="14.45" customHeight="1" x14ac:dyDescent="0.2">
      <c r="B31" s="9" t="s">
        <v>32</v>
      </c>
      <c r="C31" s="12">
        <v>815802.65733999992</v>
      </c>
      <c r="D31" s="13">
        <v>-4033.257769999992</v>
      </c>
      <c r="E31" s="13">
        <f t="shared" si="3"/>
        <v>811769.39956999989</v>
      </c>
      <c r="F31" s="13">
        <v>88363.014079999979</v>
      </c>
      <c r="G31" s="13">
        <v>64995.916739999979</v>
      </c>
      <c r="H31" s="13">
        <f t="shared" si="5"/>
        <v>723406.3854899999</v>
      </c>
    </row>
    <row r="32" spans="2:8" ht="14.45" customHeight="1" x14ac:dyDescent="0.2">
      <c r="B32" s="9" t="s">
        <v>33</v>
      </c>
      <c r="C32" s="12">
        <v>423428.60485</v>
      </c>
      <c r="D32" s="13">
        <v>8054.0411899999999</v>
      </c>
      <c r="E32" s="13">
        <f t="shared" si="3"/>
        <v>431482.64604000002</v>
      </c>
      <c r="F32" s="13">
        <v>93462.951509999999</v>
      </c>
      <c r="G32" s="13">
        <v>59106.138379999982</v>
      </c>
      <c r="H32" s="13">
        <f t="shared" si="5"/>
        <v>338019.69453000004</v>
      </c>
    </row>
    <row r="33" spans="2:8" ht="14.45" customHeight="1" x14ac:dyDescent="0.2">
      <c r="B33" s="9" t="s">
        <v>34</v>
      </c>
      <c r="C33" s="12">
        <v>2497.8007299999995</v>
      </c>
      <c r="D33" s="13">
        <v>1827.1517099999999</v>
      </c>
      <c r="E33" s="13">
        <f t="shared" si="3"/>
        <v>4324.9524399999991</v>
      </c>
      <c r="F33" s="13">
        <v>1269.7855199999999</v>
      </c>
      <c r="G33" s="13">
        <v>1207.9024899999997</v>
      </c>
      <c r="H33" s="13">
        <f t="shared" si="5"/>
        <v>3055.1669199999992</v>
      </c>
    </row>
    <row r="34" spans="2:8" ht="14.45" customHeight="1" x14ac:dyDescent="0.2">
      <c r="B34" s="9" t="s">
        <v>35</v>
      </c>
      <c r="C34" s="12">
        <v>0</v>
      </c>
      <c r="D34" s="13">
        <v>0</v>
      </c>
      <c r="E34" s="13">
        <f t="shared" si="3"/>
        <v>0</v>
      </c>
      <c r="F34" s="13">
        <v>0</v>
      </c>
      <c r="G34" s="13">
        <v>0</v>
      </c>
      <c r="H34" s="13">
        <f t="shared" si="5"/>
        <v>0</v>
      </c>
    </row>
    <row r="35" spans="2:8" ht="14.45" customHeight="1" x14ac:dyDescent="0.2">
      <c r="B35" s="9" t="s">
        <v>36</v>
      </c>
      <c r="C35" s="12">
        <v>1275055.3273499999</v>
      </c>
      <c r="D35" s="13">
        <v>307655.18466999993</v>
      </c>
      <c r="E35" s="13">
        <f t="shared" si="3"/>
        <v>1582710.5120199998</v>
      </c>
      <c r="F35" s="13">
        <v>172881.19451</v>
      </c>
      <c r="G35" s="13">
        <v>171923.98711000002</v>
      </c>
      <c r="H35" s="13">
        <f t="shared" si="5"/>
        <v>1409829.3175099997</v>
      </c>
    </row>
    <row r="36" spans="2:8" ht="14.45" customHeight="1" x14ac:dyDescent="0.2">
      <c r="B36" s="9" t="s">
        <v>37</v>
      </c>
      <c r="C36" s="12">
        <v>0</v>
      </c>
      <c r="D36" s="13">
        <v>0</v>
      </c>
      <c r="E36" s="13">
        <f t="shared" si="3"/>
        <v>0</v>
      </c>
      <c r="F36" s="13">
        <v>0</v>
      </c>
      <c r="G36" s="13">
        <v>0</v>
      </c>
      <c r="H36" s="13">
        <f t="shared" si="5"/>
        <v>0</v>
      </c>
    </row>
    <row r="37" spans="2:8" ht="14.45" customHeight="1" x14ac:dyDescent="0.2">
      <c r="B37" s="9" t="s">
        <v>38</v>
      </c>
      <c r="C37" s="12">
        <v>154940.05135999998</v>
      </c>
      <c r="D37" s="13">
        <v>81747.10046999999</v>
      </c>
      <c r="E37" s="13">
        <f t="shared" si="3"/>
        <v>236687.15182999999</v>
      </c>
      <c r="F37" s="13">
        <v>86814.015440000003</v>
      </c>
      <c r="G37" s="13">
        <v>74420.568120000011</v>
      </c>
      <c r="H37" s="13">
        <f t="shared" si="5"/>
        <v>149873.13639</v>
      </c>
    </row>
    <row r="38" spans="2:8" ht="14.45" customHeight="1" x14ac:dyDescent="0.2">
      <c r="B38" s="9" t="s">
        <v>39</v>
      </c>
      <c r="C38" s="12">
        <v>30299.302289999996</v>
      </c>
      <c r="D38" s="13">
        <v>0</v>
      </c>
      <c r="E38" s="13">
        <f t="shared" si="3"/>
        <v>30299.302289999996</v>
      </c>
      <c r="F38" s="13">
        <v>8201.3255900000004</v>
      </c>
      <c r="G38" s="13">
        <v>8201.3255900000004</v>
      </c>
      <c r="H38" s="13">
        <f t="shared" si="5"/>
        <v>22097.976699999996</v>
      </c>
    </row>
    <row r="39" spans="2:8" ht="14.45" customHeight="1" x14ac:dyDescent="0.2">
      <c r="B39" s="9" t="s">
        <v>40</v>
      </c>
      <c r="C39" s="12">
        <v>37050.6</v>
      </c>
      <c r="D39" s="13">
        <v>-36000</v>
      </c>
      <c r="E39" s="13">
        <f t="shared" si="3"/>
        <v>1050.5999999999985</v>
      </c>
      <c r="F39" s="13">
        <v>440.6</v>
      </c>
      <c r="G39" s="13">
        <v>120</v>
      </c>
      <c r="H39" s="13">
        <f t="shared" si="5"/>
        <v>609.99999999999852</v>
      </c>
    </row>
    <row r="40" spans="2:8" ht="14.45" customHeight="1" thickBot="1" x14ac:dyDescent="0.25">
      <c r="B40" s="18"/>
      <c r="C40" s="16"/>
      <c r="D40" s="17"/>
      <c r="E40" s="17"/>
      <c r="F40" s="17"/>
      <c r="G40" s="17"/>
      <c r="H40" s="17"/>
    </row>
    <row r="41" spans="2:8" ht="14.45" customHeight="1" x14ac:dyDescent="0.2">
      <c r="B41" s="6" t="s">
        <v>41</v>
      </c>
      <c r="C41" s="14">
        <f>SUM(C42:C45)</f>
        <v>27695243.852259997</v>
      </c>
      <c r="D41" s="15">
        <f>SUM(D42:D45)</f>
        <v>-436115.00577999919</v>
      </c>
      <c r="E41" s="15">
        <f t="shared" si="3"/>
        <v>27259128.846479997</v>
      </c>
      <c r="F41" s="15">
        <f t="shared" ref="F41:G41" si="7">SUM(F42:F45)</f>
        <v>6965893.0077599958</v>
      </c>
      <c r="G41" s="15">
        <f t="shared" si="7"/>
        <v>6887547.0337699968</v>
      </c>
      <c r="H41" s="15">
        <f t="shared" si="5"/>
        <v>20293235.838720001</v>
      </c>
    </row>
    <row r="42" spans="2:8" ht="14.45" customHeight="1" x14ac:dyDescent="0.2">
      <c r="B42" s="9" t="s">
        <v>42</v>
      </c>
      <c r="C42" s="12">
        <v>8527523.4234999996</v>
      </c>
      <c r="D42" s="13">
        <v>0</v>
      </c>
      <c r="E42" s="13">
        <f t="shared" si="3"/>
        <v>8527523.4234999996</v>
      </c>
      <c r="F42" s="13">
        <v>1976481.21579</v>
      </c>
      <c r="G42" s="13">
        <v>1968788.7675300003</v>
      </c>
      <c r="H42" s="13">
        <f t="shared" si="5"/>
        <v>6551042.2077099998</v>
      </c>
    </row>
    <row r="43" spans="2:8" ht="22.5" x14ac:dyDescent="0.2">
      <c r="B43" s="9" t="s">
        <v>43</v>
      </c>
      <c r="C43" s="12">
        <v>18121257.370299995</v>
      </c>
      <c r="D43" s="13">
        <v>374456.21254000091</v>
      </c>
      <c r="E43" s="13">
        <f t="shared" si="3"/>
        <v>18495713.582839996</v>
      </c>
      <c r="F43" s="13">
        <v>4989411.7919699959</v>
      </c>
      <c r="G43" s="13">
        <v>4918758.2662399961</v>
      </c>
      <c r="H43" s="13">
        <f t="shared" si="5"/>
        <v>13506301.79087</v>
      </c>
    </row>
    <row r="44" spans="2:8" ht="14.45" customHeight="1" x14ac:dyDescent="0.2">
      <c r="B44" s="9" t="s">
        <v>44</v>
      </c>
      <c r="C44" s="12">
        <v>0</v>
      </c>
      <c r="D44" s="13">
        <v>0</v>
      </c>
      <c r="E44" s="13">
        <f t="shared" si="3"/>
        <v>0</v>
      </c>
      <c r="F44" s="13">
        <v>0</v>
      </c>
      <c r="G44" s="13">
        <v>0</v>
      </c>
      <c r="H44" s="13">
        <f t="shared" si="5"/>
        <v>0</v>
      </c>
    </row>
    <row r="45" spans="2:8" ht="14.45" customHeight="1" x14ac:dyDescent="0.2">
      <c r="B45" s="9" t="s">
        <v>45</v>
      </c>
      <c r="C45" s="12">
        <v>1046463.0584600001</v>
      </c>
      <c r="D45" s="13">
        <v>-810571.2183200001</v>
      </c>
      <c r="E45" s="13">
        <f t="shared" si="3"/>
        <v>235891.84013999999</v>
      </c>
      <c r="F45" s="13">
        <v>0</v>
      </c>
      <c r="G45" s="13">
        <v>0</v>
      </c>
      <c r="H45" s="13">
        <f t="shared" si="5"/>
        <v>235891.84013999999</v>
      </c>
    </row>
    <row r="46" spans="2:8" ht="14.45" customHeight="1" thickBot="1" x14ac:dyDescent="0.25">
      <c r="B46" s="18"/>
      <c r="C46" s="16"/>
      <c r="D46" s="17"/>
      <c r="E46" s="17"/>
      <c r="F46" s="17"/>
      <c r="G46" s="17"/>
      <c r="H46" s="17"/>
    </row>
    <row r="47" spans="2:8" ht="14.45" customHeight="1" thickBot="1" x14ac:dyDescent="0.25">
      <c r="B47" s="19" t="s">
        <v>46</v>
      </c>
      <c r="C47" s="20">
        <f>C11+C21+C30+C41</f>
        <v>105144990.98440999</v>
      </c>
      <c r="D47" s="21">
        <f>D11+D21+D30+D41</f>
        <v>2834692.7690800005</v>
      </c>
      <c r="E47" s="21">
        <f t="shared" si="3"/>
        <v>107979683.75348999</v>
      </c>
      <c r="F47" s="21">
        <f t="shared" ref="F47:G47" si="8">F11+F21+F30+F41</f>
        <v>25514644.72143</v>
      </c>
      <c r="G47" s="21">
        <f t="shared" si="8"/>
        <v>24896765.203479998</v>
      </c>
      <c r="H47" s="21">
        <f t="shared" si="5"/>
        <v>82465039.032059982</v>
      </c>
    </row>
    <row r="48" spans="2:8" ht="14.45" customHeight="1" x14ac:dyDescent="0.2">
      <c r="B48" s="22"/>
      <c r="C48" s="22"/>
      <c r="D48" s="22"/>
      <c r="E48" s="22"/>
      <c r="F48" s="22"/>
      <c r="G48" s="22"/>
      <c r="H48" s="22"/>
    </row>
    <row r="49" spans="2:8" ht="14.45" customHeight="1" x14ac:dyDescent="0.2">
      <c r="B49" s="22"/>
      <c r="C49" s="23"/>
      <c r="D49" s="23"/>
      <c r="E49" s="23"/>
      <c r="F49" s="23"/>
      <c r="G49" s="23"/>
      <c r="H49" s="22"/>
    </row>
    <row r="50" spans="2:8" ht="14.45" customHeight="1" x14ac:dyDescent="0.2">
      <c r="C50" s="24"/>
      <c r="D50" s="24"/>
      <c r="E50" s="24"/>
      <c r="F50" s="24"/>
      <c r="G50" s="24"/>
    </row>
  </sheetData>
  <mergeCells count="7"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" right="0" top="0.39370078740157483" bottom="0.39370078740157483" header="0.31496062992125984" footer="0.31496062992125984"/>
  <pageSetup scale="99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II.8 EACF</vt:lpstr>
      <vt:lpstr>'II.8 EACF'!Área_de_impresión</vt:lpstr>
      <vt:lpstr>'II.8 EACF'!Títulos_a_imprimir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Mistica Medina Ochoa</cp:lastModifiedBy>
  <cp:lastPrinted>2020-05-05T04:58:30Z</cp:lastPrinted>
  <dcterms:created xsi:type="dcterms:W3CDTF">2020-05-04T21:09:00Z</dcterms:created>
  <dcterms:modified xsi:type="dcterms:W3CDTF">2020-05-05T04:58:36Z</dcterms:modified>
</cp:coreProperties>
</file>