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0035"/>
  </bookViews>
  <sheets>
    <sheet name="RAFFI" sheetId="4" r:id="rId1"/>
  </sheets>
  <definedNames>
    <definedName name="_xlnm.Print_Area" localSheetId="0">RAFFI!$A$1:$O$69</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L12" i="4" l="1"/>
  <c r="K12" i="4" l="1"/>
  <c r="J12" i="4"/>
  <c r="A55" i="4" l="1"/>
  <c r="A45" i="4"/>
  <c r="A35" i="4"/>
</calcChain>
</file>

<file path=xl/sharedStrings.xml><?xml version="1.0" encoding="utf-8"?>
<sst xmlns="http://schemas.openxmlformats.org/spreadsheetml/2006/main" count="172" uniqueCount="99">
  <si>
    <t>GOBIERNO DEL ESTADO DE NUEVO LEÓN</t>
  </si>
  <si>
    <t>SECRETARÍA DE FINANZAS Y TESORERÍA GENERAL DEL ESTADO</t>
  </si>
  <si>
    <t>PRESUPUESTO POR RESULTADOS</t>
  </si>
  <si>
    <t>INSTITUCIÓN:</t>
  </si>
  <si>
    <t>NOMBRE DEL PROGRAMA:</t>
  </si>
  <si>
    <t>FISE INFRAESTRUCTURA SOCIAL</t>
  </si>
  <si>
    <t>CLASIFICACIÓN PROGRAMÁTICA:</t>
  </si>
  <si>
    <t>TEMA DEL PED:</t>
  </si>
  <si>
    <t>INCLUSIÓN SOCIAL Y GRUPOS PRIORITARIOS</t>
  </si>
  <si>
    <t>OBJETIVO:</t>
  </si>
  <si>
    <t>CONSTRUIR UN ENTORNO DIGNO CON ACCESO A MEJORES CONDICIONES EN LAS VIVIENDAS E INFRAESTRUCTURA SOCIAL QUE PROMUEVAN LA PARTICIPACIÓN SOCIAL Y LA COHESIÓN COMUNITARIA</t>
  </si>
  <si>
    <t>TRIMESTRE</t>
  </si>
  <si>
    <t>I</t>
  </si>
  <si>
    <t>II</t>
  </si>
  <si>
    <t>III</t>
  </si>
  <si>
    <t>IV</t>
  </si>
  <si>
    <t>CP CONAC "Modalidad":</t>
  </si>
  <si>
    <t>ESTRATEGIA:</t>
  </si>
  <si>
    <t>DOTAR DE SERVICIOS BÁSICOS Y MEJORAR LAS VIVIENDAS EN LOS SECTORES SOCIALES PRIORITARIOS</t>
  </si>
  <si>
    <t>BENEFICIARIO (PO/AE):</t>
  </si>
  <si>
    <t>RESUMEN NARRATIVO</t>
  </si>
  <si>
    <t>INDICADORES</t>
  </si>
  <si>
    <t>MEDIOS DE VERIFICACIÓN Y FUENTE DE INFORMACIÓN</t>
  </si>
  <si>
    <t>SUPUESTOS</t>
  </si>
  <si>
    <t xml:space="preserve">INDICADOR </t>
  </si>
  <si>
    <t>FÓRMULA</t>
  </si>
  <si>
    <t>FRECUENCIA</t>
  </si>
  <si>
    <t>FIN</t>
  </si>
  <si>
    <t>ANUAL</t>
  </si>
  <si>
    <t>PROPÓSITO</t>
  </si>
  <si>
    <t>TASA DE VARIACIÓN DE PERSONAS BENEFICIADAS CON LOS PROYECTOS DE INFRAESTRUCTURA SOCIAL FINANCIADOS POR EL FISE</t>
  </si>
  <si>
    <t>((PERSONAS BENEFICIADAS CON LOS PROYECTOS DE INFRAESTRUCTURA SOCIAL FINANCIADOS POR EL FISE EN EL AÑO T - PERSONAS BENEFICIADAS CON LOS PROYECTOS DE INFRAESTRUCTURA SOCIAL FINANCIADOS POR EL FISE EN EL AÑO T-1) / PERSONAS BENEFICIADAS CON LOS PROYECTOS DE INFRAESTRUCTURA SOCIAL FINANCIADOS POR EL FISE EN EL AÑO T-1) * 100</t>
  </si>
  <si>
    <t>LAS AUTORIDADES Y LOS BENEFICIARIOS HACEN BUEN USO Y PROPORCIONAN MANTENIMIENTO A LA INFRAESTRUCTURA SOCIAL PROPORCIONADA</t>
  </si>
  <si>
    <t>SEMESTRE</t>
  </si>
  <si>
    <t>COMPONENTES</t>
  </si>
  <si>
    <t>C1. PROYECTOS DE INFRAESTRUCTURA EN VIVIENDA Y SERVICIOS BÁSICOS FINANCIADA</t>
  </si>
  <si>
    <t>COSTO PROMEDIO DE LOS PROYECTOS DE INFRAESTRUCTURA EN VIVIENDA Y SERVICIOS BÁSICOS</t>
  </si>
  <si>
    <t>(VALOR DE LOS PROYECTOS DE INFRAESTRUCTURA EN VIVIENDA Y SERVICIOS BÁSICOS / PROYECTOS DE INFRAESTRUCTURA EN VIVIENDA Y SERVICIOS BÁSICOS)</t>
  </si>
  <si>
    <t>EL GOBIERNO ESTATAL GENERA SINERGIAS CON OTROS INSTRUMENTOS DE POLÍTICA PÚBLICA PARA EL COFINANCIAMIENTO DE MÁS Y MEJORES PROYECTOS DE INFRAESTRUCTURA SOCIAL</t>
  </si>
  <si>
    <t>C2. PROYECTOS DE INFRAESTRUCTURA DE EDUCACIÓN, SALUD Y PARA LA ALIMENTACIÓN FINANCIADA</t>
  </si>
  <si>
    <t>COSTO PROMEDIO DE LOS PROYECTOS DE INFRAESTRUCTURA DE EDUCACIÓN, SALUD Y PARA LA ALIMENTACIÓN</t>
  </si>
  <si>
    <t>(VALOR DE LOS PROYECTOS DE INFRAESTRUCTURA DE EDUCACIÓN, SALUD Y PARA LA ALIMENTACIÓN / PROYECTOS DE INFRAESTRUCTURA DE EDUCACIÓN, SALUD Y PARA LA ALIMENTACIÓN)</t>
  </si>
  <si>
    <t>C3. PROYECTOS DE INFRAESTRUCTURA PARA URBANIZACIÓN FINANCIADA</t>
  </si>
  <si>
    <t>COSTO PROMEDIO DE LOS PROYECTOS DE INFRAESTRUCTURA PARA URBANIZACIÓN</t>
  </si>
  <si>
    <t>(VALOR DE LOS PROYECTOS DE INFRAESTRUCTURA PARA URBANIZACIÓN / PROYECTOS DE INFRAESTRUCTURA PARA URBANIZACIÓN)</t>
  </si>
  <si>
    <t>TRIMESTRAL</t>
  </si>
  <si>
    <t>ACTIVIDADES (Procesos)</t>
  </si>
  <si>
    <t>PORCENTAJE DE LICITACIONES REALIZADAS</t>
  </si>
  <si>
    <t>(LICITACIONES REALIZADAS / LICITACIONES PROGRAMADAS) * 100</t>
  </si>
  <si>
    <t>SE CUENTA CON LOS RECURSOS FINANCIEROS, MATERIALES Y DE PERSONAL PARA LICITAR PROYECTOS DE INFRAESTRUCTURA</t>
  </si>
  <si>
    <t>A3C1. SUPERVISIÓN DE PROYECTOS DE INFRAESTRUCTURA EN VIVIENDA Y SERVICIOS BÁSICOS</t>
  </si>
  <si>
    <t>(PROYECTOS DE INFRAESTRUCTURA EN VIVIENDA Y SERVICIOS BÁSICOS SUPERVISADOS / PROYECTOS DE INFRAESTRUCTURA EN VIVIENDA Y SERVICIOS BÁSICOS REGISTRADOS) * 100</t>
  </si>
  <si>
    <t>SE CUENTA CON LOS RECURSOS FINANCIEROS, MATERIALES Y DE PERSONAL PARA REALIZAR LAS SUPERVISIONES DE PROYECTOS DE INFRAESTRUCTURA</t>
  </si>
  <si>
    <t>(PROYECTOS DE INFRAESTRUCTURA DE EDUCACIÓN, SALUD Y PARA LA ALIMENTACIÓN SUPERVISADOS / PROYECTOS DE INFRAESTRUCTURA DE EDUCACIÓN, SALUD Y PARA LA ALIMENTACIÓN REGISTRADOS) * 100</t>
  </si>
  <si>
    <t>A3C3. SUPERVISIÓN DE PROYECTOS DE INFRAESTRUCTURA PARA URBANIZACIÓN</t>
  </si>
  <si>
    <t>(PROYECTOS DE INFRAESTRUCTURA PARA URBANIZACIÓN SUPERVISADOS / PROYECTOS DE INFRAESTRUCTURA PARA URBANIZACIÓN REGISTRADOS) * 100</t>
  </si>
  <si>
    <t>PORCENTAJE DE PROYECTOS DE INFRAESTRUCTURA DE EDUCACIÓN, SALUD Y PARA LA ALIMENTACIÓN REGISTRADOS EN LA MATRIZ DE INVERSIÓN PARA EL DESARROLLO SOCIAL (MIDS)</t>
  </si>
  <si>
    <t>PERSONAS QUE HABITAN EN ZONAS DE ATENCIÓN PRIORITARIA, REZAGO SOCIAL Y/O EN CONDICIÓN DE POBREZA EXTREMA</t>
  </si>
  <si>
    <t>CONTRIBUIR A MEJORAR LAS CONDICIONES EN LAS VIVIENDAS E INFRAESTRUCTURA SOCIAL MEDIANTE EL FINANCIAMIENTO DE PROYECTOS PARA LAS PERSONAS QUE HABITAN EN ZONAS DE ATENCIÓN PRIORITARIA, REZAGO SOCIAL Y/O EN CONDICIÓN DE POBREZA EXTREMA</t>
  </si>
  <si>
    <t>(PROYECTOS DE INFRAESTRUCTURA DE EDUCACIÓN, SALUD Y PARA LA ALIMENTACIÓN REGISTRADOS EN LA MATRIZ DE INVERSIÓN PARA EL DESARROLLO SOCIAL (MIDS) / PROYECTOS DE INFRAESTRUCTURA DE EDUCACIÓN, SALUD Y PARA LA ALIMENTACIÓN CONTRATADOS) * 100</t>
  </si>
  <si>
    <t>A1C3. REGISTRO DE PROYECTOS DE INFRAESTRUCTURA PARA URBANIZACIÓN EN LA MATRIZ DE INVERSIÓN PARA EL DESARROLLO SOCIAL (MIDS)</t>
  </si>
  <si>
    <t>A2C3. LICITACIÓN DE PROYECTOS DE INFRAESTRUCTURA PARA URBANIZACIÓN</t>
  </si>
  <si>
    <t>PORCENTAJE DE PROYECTOS DE INFRAESTRUCTURA EN VIVIENDA Y SERVICIOS BÁSICOS REGISTRADOS EN LA MATRIZ DE INVERSIÓN PARA EL DESARROLLO SOCIAL (MIDS)</t>
  </si>
  <si>
    <t>(PROYECTOS DE INFRAESTRUCTURA EN VIVIENDA Y SERVICIOS BÁSICOS REGISTRADOS EN LA MATRIZ DE INVERSIÓN PARA EL DESARROLLO SOCIAL (MIDS) / PROYECTOS DE INFRAESTRUCTURA EN VIVIENDA Y SERVICIOS BÁSICOS CONTRATADOS) * 100</t>
  </si>
  <si>
    <t>A2C1. LICITACIÓN DE PROYECTOS DE INFRAESTRUCTURA EN VIVIENDA Y SERVICIOS BÁSICOS</t>
  </si>
  <si>
    <t>J17I18047</t>
  </si>
  <si>
    <t>A1C1. REGISTRO DE PROYECTOS DE INFRAESTRUCTURA EN LA MATRIZ DE INVERSIÓN PARA EL DESARROLLO SOCIAL (MIDS)</t>
  </si>
  <si>
    <t>A3C2. SUPERVISIÓN DE PROYECTOS DE INFRAESTRUCTURA DE EDUCACIÓN, SALUD Y PARA LA ALIMENTACIÓN</t>
  </si>
  <si>
    <t>PORCENTAJE DE PROYECTOS DE INFRAESTRUCTURA PARA URBANIZACIÓN EN LA MATRIZ DE INVERSIÓN PARA EL DESARROLLO SOCIAL (MIDS)</t>
  </si>
  <si>
    <t>(PROYECTOS DE INFRAESTRUCTURA PARA URBANIZACIÓN EN LA MATRIZ DE INVERSIÓN PARA EL DESARROLLO SOCIAL (MIDS) / PROYECTOS DE INFRAESTRUCTURA PARA URBANIZACIÓN CONTRATADOS) * 100</t>
  </si>
  <si>
    <t>LAS PERSONAS QUE HABITAN EN ZONAS DE ATENCIÓN PRIORITARIA, REZAGO SOCIAL Y/O EN CONDICIÓN DE POBREZA EXTREMA MEJORAN SU ENTORNO AL CONTAR CON ESPACIOS DE VIVIENDA, SERVICIOS BÁSICOS E INFRAESTRUCTURA SOCIAL</t>
  </si>
  <si>
    <t>PORCENTAJE DE PROYECTOS DE INFRAESTRUCTURA EN VIVIENDA Y SERVICIOS BÁSICOS SUPERVISADOS</t>
  </si>
  <si>
    <t>PORCENTAJE DE PROYECTOS DE INFRAESTRUCTURA PARA URBANIZACIÓN SUPERVISADOS</t>
  </si>
  <si>
    <t>A1C2. REGISTRO DE PROYECTOS DE INFRAESTRUCTURA DE EDUCACIÓN, SALUD Y PARA LA ALIMENTACIÓN EN LA MATRIZ DE INVERSIÓN PARA EL DESARROLLO SOCIAL (MIDS)</t>
  </si>
  <si>
    <t>A2C2. LICITACIÓN DE PROYECTOS DE INFRAESTRUCTURA DE EDUCACIÓN, SALUD Y PARA LA ALIMENTACIÓN</t>
  </si>
  <si>
    <t>PORCENTAJE DE PROYECTOS DE INFRAESTRUCTURA DE EDUCACIÓN, SALUD Y PARA LA ALIMENTACIÓN SUPERVISADOS</t>
  </si>
  <si>
    <t>META ANUAL 2022</t>
  </si>
  <si>
    <t>LÍNEA BASE 2021</t>
  </si>
  <si>
    <t>M A T R I Z    D E    I N D I C A D O R E S    P A R A    R E S U L T A D O S    2  0  2  2</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</si>
  <si>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</si>
  <si>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</si>
  <si>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</si>
  <si>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</si>
  <si>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</si>
  <si>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</si>
  <si>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</si>
  <si>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</si>
  <si>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</si>
  <si>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</si>
  <si>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</si>
  <si>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</si>
  <si>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OBSERVACIONES</t>
  </si>
  <si>
    <t>METAS</t>
  </si>
  <si>
    <t>PORCENTAJE DE POBLACIÓN EN POBREZA EXTREMA EN EL ESTADO DE NUEVO LEÓN</t>
  </si>
  <si>
    <t>(POBLACIÓN EN POBREZA EXTREMA EN NUEVO LEÓN / POBLACIÓN DEL ESTADO DE NUEVO LEÓN)*100</t>
  </si>
  <si>
    <t>REGISTROS ADMINISTRATIVOS DEL FISE / DIRECCIÓN DE INFRAESTRUCTURA SOCIAL</t>
  </si>
  <si>
    <t>MEDICIÓN DE LA POBREZA MULTIDIMENSIONAL DE CONEVAL DEL ESTADO DE NUEVO LEÓN /
DIRECCIÓN DE PLANEACIÓN, EVALUACIÓN E INNOVACIÓN</t>
  </si>
  <si>
    <t>LA  SECRETARÍA DE IGUALDAD E INCLUSIÓN REGISTRA LOS PROYECTOS EN TIEMPO Y FORMA EN EL SFU</t>
  </si>
  <si>
    <t>1/ Monto aprobado en la Ley de Egresos 2022
Propósito: No se cumplió la meta, debido a que se redirigió el recurso, y se aplicó en viviendas con carencias en lugar de obras relativas a proyectos de infraestructura de educación, salud y para la alimentación.
C1, A1C1 y A3C1. Debido a una redirección de recursos, se logró concretar proyectos en este componente.
A2C1. Se realizaron las licitaciones de las obras, sin embargo, al no contar el indicador con licitaciones programadas, el indicador no genera un número.
C2, A1C2, A2C2 y A3C2. Se redireccionó el recurso a otro componente, acorde a planes institucionales.
C3. Las obras programadas se realizaron en el tercer trimestre, superando el monto planeado, debido a incrementos en el catalogo de conceptos.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</si>
</sst>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b/>
      <sz val="14"/>
      <color theme="1"/>
      <name val="Calibri"/>
      <family val="2"/>
    </font>
    <font>
      <b/>
      <sz val="14"/>
      <color theme="1"/>
      <name val="Calibri"/>
      <family val="2"/>
      <scheme val="minor"/>
    </font>
    <font>
      <sz val="14"/>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4">
    <xf numFmtId="0" fontId="0" fillId="0" borderId="0" xfId="0"/>
    <xf numFmtId="0" fontId="4"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5" fillId="0" borderId="0" xfId="0" applyFont="1" applyFill="1" applyAlignment="1" applyProtection="1">
      <alignment wrapText="1"/>
    </xf>
    <xf numFmtId="0" fontId="2" fillId="0" borderId="0" xfId="0" applyFont="1" applyFill="1" applyAlignment="1" applyProtection="1">
      <alignment wrapText="1"/>
    </xf>
    <xf numFmtId="0" fontId="0" fillId="0" borderId="0" xfId="0" applyAlignment="1">
      <alignment wrapText="1"/>
    </xf>
    <xf numFmtId="0" fontId="0" fillId="0" borderId="0" xfId="0" applyFill="1" applyAlignment="1" applyProtection="1">
      <alignment wrapText="1"/>
    </xf>
    <xf numFmtId="0" fontId="3" fillId="0" borderId="0" xfId="0" applyFont="1" applyFill="1" applyAlignment="1" applyProtection="1">
      <alignment horizontal="right" wrapText="1"/>
    </xf>
    <xf numFmtId="164" fontId="3" fillId="0" borderId="0" xfId="0" applyNumberFormat="1" applyFont="1" applyFill="1" applyAlignment="1" applyProtection="1">
      <alignment horizontal="center" vertical="center" wrapText="1"/>
    </xf>
    <xf numFmtId="0" fontId="3" fillId="0" borderId="0" xfId="0" applyFont="1" applyFill="1" applyAlignment="1" applyProtection="1">
      <alignment horizontal="center" wrapText="1"/>
    </xf>
    <xf numFmtId="164" fontId="3" fillId="0" borderId="0" xfId="0" applyNumberFormat="1" applyFont="1" applyFill="1" applyAlignment="1" applyProtection="1">
      <alignment horizontal="right" wrapText="1"/>
    </xf>
    <xf numFmtId="0" fontId="10" fillId="0" borderId="14" xfId="0" applyFont="1" applyFill="1" applyBorder="1" applyAlignment="1" applyProtection="1">
      <alignment horizontal="center" vertical="center" wrapText="1"/>
      <protection locked="0"/>
    </xf>
    <xf numFmtId="0" fontId="6" fillId="6" borderId="8" xfId="0" applyFont="1" applyFill="1" applyBorder="1" applyAlignment="1" applyProtection="1">
      <alignment horizontal="center" vertical="center" wrapText="1"/>
      <protection locked="0"/>
    </xf>
    <xf numFmtId="3" fontId="10" fillId="0" borderId="14" xfId="0" applyNumberFormat="1" applyFont="1" applyFill="1" applyBorder="1" applyAlignment="1" applyProtection="1">
      <alignment horizontal="center" vertical="center" wrapText="1"/>
      <protection locked="0"/>
    </xf>
    <xf numFmtId="2" fontId="10" fillId="0" borderId="14"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wrapText="1"/>
    </xf>
    <xf numFmtId="164" fontId="6" fillId="2" borderId="0" xfId="0" applyNumberFormat="1" applyFont="1" applyFill="1" applyAlignment="1" applyProtection="1">
      <alignment horizontal="center" vertical="center" wrapText="1"/>
    </xf>
    <xf numFmtId="0" fontId="11" fillId="0" borderId="0" xfId="0" applyFont="1" applyFill="1" applyAlignment="1" applyProtection="1">
      <alignment horizontal="right" wrapText="1"/>
    </xf>
    <xf numFmtId="164" fontId="11" fillId="0" borderId="0" xfId="0" applyNumberFormat="1" applyFont="1" applyFill="1" applyAlignment="1" applyProtection="1">
      <alignment horizontal="right" wrapText="1"/>
    </xf>
    <xf numFmtId="0" fontId="6"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4" fontId="11" fillId="4" borderId="1" xfId="0" applyNumberFormat="1" applyFont="1" applyFill="1" applyBorder="1" applyAlignment="1" applyProtection="1">
      <alignment horizontal="center" vertical="center" wrapText="1"/>
    </xf>
    <xf numFmtId="0" fontId="9" fillId="2" borderId="3" xfId="0" applyFont="1" applyFill="1" applyBorder="1" applyAlignment="1" applyProtection="1">
      <alignment vertical="center"/>
    </xf>
    <xf numFmtId="0" fontId="11" fillId="2" borderId="4" xfId="0" applyFont="1" applyFill="1" applyBorder="1" applyAlignment="1" applyProtection="1">
      <alignment vertical="center"/>
    </xf>
    <xf numFmtId="0" fontId="10" fillId="2" borderId="4"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2" fontId="11" fillId="0" borderId="1" xfId="0" applyNumberFormat="1"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4" fontId="10" fillId="0" borderId="14" xfId="0" applyNumberFormat="1"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4" fontId="7" fillId="3" borderId="1" xfId="0" applyNumberFormat="1" applyFont="1" applyFill="1" applyBorder="1" applyAlignment="1" applyProtection="1">
      <alignment horizontal="center" vertical="center" wrapText="1"/>
    </xf>
    <xf numFmtId="0" fontId="6" fillId="6" borderId="25" xfId="0" applyFont="1" applyFill="1" applyBorder="1" applyAlignment="1">
      <alignment horizontal="center" vertical="center" wrapText="1"/>
    </xf>
    <xf numFmtId="2" fontId="11"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Border="1" applyAlignment="1">
      <alignment horizontal="center" vertical="center" wrapText="1"/>
    </xf>
    <xf numFmtId="0" fontId="6" fillId="6" borderId="35" xfId="0" applyFont="1" applyFill="1" applyBorder="1" applyAlignment="1" applyProtection="1">
      <alignment horizontal="center" vertical="center" wrapText="1"/>
      <protection locked="0"/>
    </xf>
    <xf numFmtId="0" fontId="6" fillId="6" borderId="36" xfId="0" applyFont="1" applyFill="1" applyBorder="1" applyAlignment="1" applyProtection="1">
      <alignment horizontal="center" vertical="center" wrapText="1"/>
      <protection locked="0"/>
    </xf>
    <xf numFmtId="2" fontId="11" fillId="0" borderId="1" xfId="0" applyNumberFormat="1" applyFont="1" applyFill="1" applyBorder="1" applyAlignment="1">
      <alignment horizontal="center" vertical="center" wrapText="1"/>
    </xf>
    <xf numFmtId="0" fontId="11" fillId="2" borderId="0" xfId="0" applyFont="1" applyFill="1" applyAlignment="1" applyProtection="1">
      <alignment horizontal="left" vertical="center" wrapText="1"/>
    </xf>
    <xf numFmtId="0" fontId="8" fillId="0" borderId="0" xfId="0" applyFont="1" applyAlignment="1">
      <alignment horizontal="center" vertical="center"/>
    </xf>
    <xf numFmtId="0" fontId="2" fillId="0" borderId="0" xfId="0" applyFont="1" applyFill="1" applyAlignment="1" applyProtection="1">
      <alignment horizontal="center" wrapText="1"/>
    </xf>
    <xf numFmtId="0" fontId="3" fillId="0" borderId="0" xfId="0" applyFont="1" applyFill="1" applyAlignment="1" applyProtection="1">
      <alignment horizontal="center" wrapText="1"/>
    </xf>
    <xf numFmtId="0" fontId="9" fillId="7" borderId="11" xfId="0"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wrapText="1"/>
      <protection locked="0"/>
    </xf>
    <xf numFmtId="0" fontId="9" fillId="7" borderId="13"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3" fontId="10" fillId="0" borderId="12" xfId="0" applyNumberFormat="1" applyFont="1" applyFill="1" applyBorder="1" applyAlignment="1" applyProtection="1">
      <alignment horizontal="center" vertical="center" wrapText="1"/>
      <protection locked="0"/>
    </xf>
    <xf numFmtId="3" fontId="10" fillId="0" borderId="13" xfId="0" applyNumberFormat="1" applyFont="1" applyFill="1" applyBorder="1" applyAlignment="1" applyProtection="1">
      <alignment horizontal="center" vertical="center" wrapText="1"/>
      <protection locked="0"/>
    </xf>
    <xf numFmtId="0" fontId="6" fillId="6" borderId="33" xfId="0" applyFont="1" applyFill="1" applyBorder="1" applyAlignment="1" applyProtection="1">
      <alignment horizontal="center" vertical="center" wrapText="1"/>
      <protection locked="0"/>
    </xf>
    <xf numFmtId="0" fontId="6" fillId="6" borderId="15" xfId="0" applyFont="1" applyFill="1" applyBorder="1" applyAlignment="1" applyProtection="1">
      <alignment horizontal="center" vertical="center" wrapText="1"/>
      <protection locked="0"/>
    </xf>
    <xf numFmtId="0" fontId="6" fillId="6" borderId="34"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4" fontId="7" fillId="3" borderId="1" xfId="0" applyNumberFormat="1" applyFont="1" applyFill="1" applyBorder="1" applyAlignment="1" applyProtection="1">
      <alignment horizontal="center" vertical="center" wrapText="1"/>
    </xf>
    <xf numFmtId="0" fontId="6" fillId="6" borderId="8"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19"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4" fontId="11" fillId="4" borderId="2" xfId="0" applyNumberFormat="1" applyFont="1" applyFill="1" applyBorder="1" applyAlignment="1" applyProtection="1">
      <alignment horizontal="center" vertical="center" wrapText="1"/>
    </xf>
    <xf numFmtId="4" fontId="11" fillId="4" borderId="19" xfId="0" applyNumberFormat="1" applyFont="1" applyFill="1" applyBorder="1" applyAlignment="1" applyProtection="1">
      <alignment horizontal="center" vertical="center" wrapText="1"/>
    </xf>
    <xf numFmtId="4" fontId="11" fillId="4" borderId="6" xfId="0" applyNumberFormat="1"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wrapText="1"/>
    </xf>
    <xf numFmtId="4" fontId="11" fillId="2" borderId="19"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6" fillId="2" borderId="3" xfId="0" applyNumberFormat="1" applyFont="1" applyFill="1" applyBorder="1" applyAlignment="1" applyProtection="1">
      <alignment horizontal="center" vertical="center" wrapText="1"/>
    </xf>
    <xf numFmtId="4" fontId="6" fillId="2" borderId="4" xfId="0" applyNumberFormat="1" applyFont="1" applyFill="1" applyBorder="1" applyAlignment="1" applyProtection="1">
      <alignment horizontal="center" vertical="center" wrapText="1"/>
    </xf>
    <xf numFmtId="4" fontId="6" fillId="2" borderId="5" xfId="0" applyNumberFormat="1" applyFont="1" applyFill="1" applyBorder="1" applyAlignment="1" applyProtection="1">
      <alignment horizontal="center" vertical="center" wrapText="1"/>
    </xf>
    <xf numFmtId="0" fontId="13" fillId="2" borderId="3" xfId="0" applyFont="1" applyFill="1" applyBorder="1" applyAlignment="1" applyProtection="1">
      <alignment horizontal="left"/>
    </xf>
    <xf numFmtId="0" fontId="13" fillId="2" borderId="4" xfId="0" applyFont="1" applyFill="1" applyBorder="1" applyAlignment="1" applyProtection="1">
      <alignment horizontal="left"/>
    </xf>
    <xf numFmtId="0" fontId="13" fillId="2" borderId="5" xfId="0" applyFont="1" applyFill="1" applyBorder="1" applyAlignment="1" applyProtection="1">
      <alignment horizontal="left"/>
    </xf>
    <xf numFmtId="0" fontId="14" fillId="0" borderId="18" xfId="0" applyFont="1" applyBorder="1" applyAlignment="1">
      <alignment horizontal="left" vertical="top" wrapText="1"/>
    </xf>
    <xf numFmtId="0" fontId="14" fillId="0" borderId="20" xfId="0" applyFont="1" applyBorder="1" applyAlignment="1">
      <alignment horizontal="left" vertical="top"/>
    </xf>
    <xf numFmtId="0" fontId="14" fillId="0" borderId="21" xfId="0" applyFont="1" applyBorder="1" applyAlignment="1">
      <alignment horizontal="left" vertical="top"/>
    </xf>
    <xf numFmtId="0" fontId="14" fillId="0" borderId="16" xfId="0" applyFont="1" applyBorder="1" applyAlignment="1">
      <alignment horizontal="left" vertical="top"/>
    </xf>
    <xf numFmtId="0" fontId="14" fillId="0" borderId="0" xfId="0" applyFont="1" applyBorder="1" applyAlignment="1">
      <alignment horizontal="left" vertical="top"/>
    </xf>
    <xf numFmtId="0" fontId="14" fillId="0" borderId="17" xfId="0" applyFont="1" applyBorder="1" applyAlignment="1">
      <alignment horizontal="left" vertical="top"/>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24" xfId="0" applyFont="1" applyBorder="1" applyAlignment="1">
      <alignment horizontal="left" vertical="top"/>
    </xf>
    <xf numFmtId="0" fontId="9" fillId="0" borderId="2"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84">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0"/>
  <sheetViews>
    <sheetView showGridLines="0" tabSelected="1" topLeftCell="A62" zoomScale="60" zoomScaleNormal="60" zoomScalePageLayoutView="40" workbookViewId="0">
      <selection activeCell="D77" sqref="D77"/>
    </sheetView>
  </sheetViews>
  <sheetFormatPr baseColWidth="10" defaultColWidth="12.140625" defaultRowHeight="15" x14ac:dyDescent="0.25"/>
  <cols>
    <col min="1" max="1" width="30.7109375" style="6" customWidth="1"/>
    <col min="2" max="2" width="42.7109375" style="6" customWidth="1"/>
    <col min="3" max="3" width="35.7109375" style="6" customWidth="1"/>
    <col min="4" max="4" width="46.7109375" style="6" customWidth="1"/>
    <col min="5" max="5" width="17.7109375" style="6" customWidth="1"/>
    <col min="6" max="13" width="18.7109375" style="6" customWidth="1"/>
    <col min="14" max="15" width="36.7109375" style="6" customWidth="1"/>
    <col min="16" max="17" width="12.140625" style="5"/>
    <col min="18" max="18" width="20.5703125" style="5" customWidth="1"/>
    <col min="19" max="16384" width="12.140625" style="5"/>
  </cols>
  <sheetData>
    <row r="1" spans="1:15" x14ac:dyDescent="0.25">
      <c r="A1" s="4"/>
      <c r="B1" s="4"/>
      <c r="C1" s="4"/>
      <c r="D1" s="4"/>
      <c r="E1" s="4"/>
      <c r="F1" s="4"/>
      <c r="G1" s="4"/>
      <c r="H1" s="4"/>
      <c r="I1" s="4"/>
      <c r="J1" s="4"/>
      <c r="K1" s="4"/>
      <c r="L1" s="4"/>
      <c r="M1" s="4"/>
      <c r="N1" s="4"/>
      <c r="O1" s="4"/>
    </row>
    <row r="2" spans="1:15" ht="15.75" customHeight="1" x14ac:dyDescent="0.25">
      <c r="A2" s="43" t="s">
        <v>0</v>
      </c>
      <c r="B2" s="43"/>
      <c r="C2" s="43"/>
      <c r="D2" s="43"/>
      <c r="E2" s="43"/>
      <c r="F2" s="43"/>
      <c r="G2" s="43"/>
      <c r="H2" s="43"/>
      <c r="I2" s="43"/>
      <c r="J2" s="43"/>
      <c r="K2" s="43"/>
      <c r="L2" s="43"/>
      <c r="M2" s="43"/>
      <c r="N2" s="43"/>
      <c r="O2" s="43"/>
    </row>
    <row r="3" spans="1:15" ht="15.75" customHeight="1" x14ac:dyDescent="0.25">
      <c r="A3" s="43" t="s">
        <v>1</v>
      </c>
      <c r="B3" s="43"/>
      <c r="C3" s="43"/>
      <c r="D3" s="43"/>
      <c r="E3" s="43"/>
      <c r="F3" s="43"/>
      <c r="G3" s="43"/>
      <c r="H3" s="43"/>
      <c r="I3" s="43"/>
      <c r="J3" s="43"/>
      <c r="K3" s="43"/>
      <c r="L3" s="43"/>
      <c r="M3" s="43"/>
      <c r="N3" s="43"/>
      <c r="O3" s="43"/>
    </row>
    <row r="4" spans="1:15" ht="15.75" customHeight="1" x14ac:dyDescent="0.25">
      <c r="A4" s="43" t="s">
        <v>2</v>
      </c>
      <c r="B4" s="43"/>
      <c r="C4" s="43"/>
      <c r="D4" s="43"/>
      <c r="E4" s="43"/>
      <c r="F4" s="43"/>
      <c r="G4" s="43"/>
      <c r="H4" s="43"/>
      <c r="I4" s="43"/>
      <c r="J4" s="43"/>
      <c r="K4" s="43"/>
      <c r="L4" s="43"/>
      <c r="M4" s="43"/>
      <c r="N4" s="43"/>
      <c r="O4" s="43"/>
    </row>
    <row r="5" spans="1:15" ht="15.75" customHeight="1" x14ac:dyDescent="0.25">
      <c r="A5" s="43" t="s">
        <v>84</v>
      </c>
      <c r="B5" s="43"/>
      <c r="C5" s="43"/>
      <c r="D5" s="43"/>
      <c r="E5" s="43"/>
      <c r="F5" s="43"/>
      <c r="G5" s="43"/>
      <c r="H5" s="43"/>
      <c r="I5" s="43"/>
      <c r="J5" s="43"/>
      <c r="K5" s="43"/>
      <c r="L5" s="43"/>
      <c r="M5" s="43"/>
      <c r="N5" s="43"/>
      <c r="O5" s="43"/>
    </row>
    <row r="6" spans="1:15" x14ac:dyDescent="0.25">
      <c r="A6" s="44"/>
      <c r="B6" s="44"/>
      <c r="C6" s="44"/>
      <c r="D6" s="44"/>
      <c r="E6" s="44"/>
      <c r="F6" s="44"/>
      <c r="G6" s="44"/>
      <c r="H6" s="44"/>
      <c r="I6" s="44"/>
      <c r="J6" s="44"/>
      <c r="K6" s="44"/>
      <c r="L6" s="44"/>
      <c r="M6" s="44"/>
      <c r="N6" s="44"/>
      <c r="O6" s="44"/>
    </row>
    <row r="7" spans="1:15" ht="26.45" customHeight="1" x14ac:dyDescent="0.25">
      <c r="A7" s="15" t="s">
        <v>3</v>
      </c>
      <c r="B7" s="42" t="s">
        <v>80</v>
      </c>
      <c r="C7" s="42"/>
      <c r="D7" s="42"/>
      <c r="E7" s="42"/>
      <c r="F7" s="42"/>
      <c r="G7" s="42"/>
      <c r="H7" s="1"/>
      <c r="I7" s="46" t="s">
        <v>85</v>
      </c>
      <c r="J7" s="47"/>
      <c r="K7" s="47"/>
      <c r="L7" s="47"/>
      <c r="M7" s="48"/>
      <c r="N7" s="45"/>
      <c r="O7" s="45"/>
    </row>
    <row r="8" spans="1:15" ht="37.5" customHeight="1" x14ac:dyDescent="0.25">
      <c r="A8" s="15" t="s">
        <v>4</v>
      </c>
      <c r="B8" s="42" t="s">
        <v>5</v>
      </c>
      <c r="C8" s="42"/>
      <c r="D8" s="42"/>
      <c r="E8" s="42"/>
      <c r="F8" s="42"/>
      <c r="G8" s="42"/>
      <c r="I8" s="11" t="s">
        <v>86</v>
      </c>
      <c r="J8" s="49">
        <v>119567018</v>
      </c>
      <c r="K8" s="50"/>
      <c r="L8" s="50"/>
      <c r="M8" s="51"/>
      <c r="N8" s="15" t="s">
        <v>6</v>
      </c>
      <c r="O8" s="16" t="s">
        <v>65</v>
      </c>
    </row>
    <row r="9" spans="1:15" ht="26.45" customHeight="1" x14ac:dyDescent="0.3">
      <c r="A9" s="15" t="s">
        <v>7</v>
      </c>
      <c r="B9" s="42" t="s">
        <v>8</v>
      </c>
      <c r="C9" s="42"/>
      <c r="D9" s="42"/>
      <c r="E9" s="42"/>
      <c r="F9" s="42"/>
      <c r="G9" s="42"/>
      <c r="H9" s="1"/>
      <c r="I9" s="52" t="s">
        <v>87</v>
      </c>
      <c r="J9" s="53"/>
      <c r="K9" s="53"/>
      <c r="L9" s="53"/>
      <c r="M9" s="54"/>
      <c r="N9" s="17"/>
      <c r="O9" s="18"/>
    </row>
    <row r="10" spans="1:15" ht="40.5" customHeight="1" x14ac:dyDescent="0.25">
      <c r="A10" s="15" t="s">
        <v>9</v>
      </c>
      <c r="B10" s="42" t="s">
        <v>10</v>
      </c>
      <c r="C10" s="42"/>
      <c r="D10" s="42"/>
      <c r="E10" s="42"/>
      <c r="F10" s="42"/>
      <c r="G10" s="42"/>
      <c r="H10" s="1"/>
      <c r="I10" s="39" t="s">
        <v>11</v>
      </c>
      <c r="J10" s="12" t="s">
        <v>12</v>
      </c>
      <c r="K10" s="12" t="s">
        <v>13</v>
      </c>
      <c r="L10" s="12" t="s">
        <v>14</v>
      </c>
      <c r="M10" s="40" t="s">
        <v>15</v>
      </c>
      <c r="N10" s="15" t="s">
        <v>16</v>
      </c>
      <c r="O10" s="16" t="s">
        <v>12</v>
      </c>
    </row>
    <row r="11" spans="1:15" ht="30" customHeight="1" x14ac:dyDescent="0.25">
      <c r="A11" s="15" t="s">
        <v>17</v>
      </c>
      <c r="B11" s="42" t="s">
        <v>18</v>
      </c>
      <c r="C11" s="42"/>
      <c r="D11" s="42"/>
      <c r="E11" s="42"/>
      <c r="F11" s="42"/>
      <c r="G11" s="42"/>
      <c r="H11" s="2"/>
      <c r="I11" s="13" t="s">
        <v>88</v>
      </c>
      <c r="J11" s="31">
        <v>0</v>
      </c>
      <c r="K11" s="31">
        <v>0</v>
      </c>
      <c r="L11" s="31">
        <v>0</v>
      </c>
      <c r="M11" s="13"/>
      <c r="N11" s="7"/>
      <c r="O11" s="8"/>
    </row>
    <row r="12" spans="1:15" ht="30" customHeight="1" x14ac:dyDescent="0.25">
      <c r="A12" s="15" t="s">
        <v>19</v>
      </c>
      <c r="B12" s="42" t="s">
        <v>57</v>
      </c>
      <c r="C12" s="42"/>
      <c r="D12" s="42"/>
      <c r="E12" s="42"/>
      <c r="F12" s="42"/>
      <c r="G12" s="42"/>
      <c r="H12" s="2"/>
      <c r="I12" s="13" t="s">
        <v>89</v>
      </c>
      <c r="J12" s="14">
        <f>J11/$J$8*100</f>
        <v>0</v>
      </c>
      <c r="K12" s="14">
        <f>K11/$J$8*100</f>
        <v>0</v>
      </c>
      <c r="L12" s="14">
        <f>L11/$J$8*100</f>
        <v>0</v>
      </c>
      <c r="M12" s="14"/>
      <c r="N12" s="9"/>
      <c r="O12" s="10"/>
    </row>
    <row r="13" spans="1:15" x14ac:dyDescent="0.25">
      <c r="A13" s="2"/>
      <c r="B13" s="4"/>
      <c r="C13" s="4"/>
      <c r="D13" s="4"/>
      <c r="E13" s="4"/>
      <c r="F13" s="4"/>
      <c r="G13" s="4"/>
      <c r="H13" s="4"/>
      <c r="I13" s="4"/>
      <c r="J13" s="4"/>
      <c r="K13" s="4"/>
      <c r="L13" s="4"/>
      <c r="M13" s="4"/>
      <c r="N13" s="4"/>
      <c r="O13" s="4"/>
    </row>
    <row r="14" spans="1:15" ht="15.75" customHeight="1" x14ac:dyDescent="0.25">
      <c r="A14" s="55" t="s">
        <v>78</v>
      </c>
      <c r="B14" s="56"/>
      <c r="C14" s="56"/>
      <c r="D14" s="56"/>
      <c r="E14" s="56"/>
      <c r="F14" s="56"/>
      <c r="G14" s="56"/>
      <c r="H14" s="56"/>
      <c r="I14" s="56"/>
      <c r="J14" s="56"/>
      <c r="K14" s="56"/>
      <c r="L14" s="56"/>
      <c r="M14" s="56"/>
      <c r="N14" s="56"/>
      <c r="O14" s="57"/>
    </row>
    <row r="15" spans="1:15" ht="15.75" customHeight="1" x14ac:dyDescent="0.25">
      <c r="A15" s="58" t="s">
        <v>20</v>
      </c>
      <c r="B15" s="58"/>
      <c r="C15" s="58" t="s">
        <v>21</v>
      </c>
      <c r="D15" s="58"/>
      <c r="E15" s="58"/>
      <c r="F15" s="58" t="s">
        <v>76</v>
      </c>
      <c r="G15" s="58" t="s">
        <v>77</v>
      </c>
      <c r="H15" s="62" t="s">
        <v>83</v>
      </c>
      <c r="I15" s="62"/>
      <c r="J15" s="62"/>
      <c r="K15" s="62"/>
      <c r="L15" s="62"/>
      <c r="M15" s="62"/>
      <c r="N15" s="58" t="s">
        <v>22</v>
      </c>
      <c r="O15" s="58" t="s">
        <v>23</v>
      </c>
    </row>
    <row r="16" spans="1:15" ht="18.75" x14ac:dyDescent="0.25">
      <c r="A16" s="58"/>
      <c r="B16" s="58"/>
      <c r="C16" s="58" t="s">
        <v>24</v>
      </c>
      <c r="D16" s="58" t="s">
        <v>25</v>
      </c>
      <c r="E16" s="58" t="s">
        <v>26</v>
      </c>
      <c r="F16" s="58"/>
      <c r="G16" s="58"/>
      <c r="H16" s="59" t="s">
        <v>90</v>
      </c>
      <c r="I16" s="59"/>
      <c r="J16" s="59"/>
      <c r="K16" s="59"/>
      <c r="L16" s="59"/>
      <c r="M16" s="59"/>
      <c r="N16" s="58"/>
      <c r="O16" s="58"/>
    </row>
    <row r="17" spans="1:15" ht="15" customHeight="1" x14ac:dyDescent="0.25">
      <c r="A17" s="58"/>
      <c r="B17" s="58"/>
      <c r="C17" s="58"/>
      <c r="D17" s="58"/>
      <c r="E17" s="58"/>
      <c r="F17" s="58"/>
      <c r="G17" s="58"/>
      <c r="H17" s="30">
        <v>2022</v>
      </c>
      <c r="I17" s="30">
        <v>2023</v>
      </c>
      <c r="J17" s="30">
        <v>2024</v>
      </c>
      <c r="K17" s="30">
        <v>2025</v>
      </c>
      <c r="L17" s="30">
        <v>2026</v>
      </c>
      <c r="M17" s="30">
        <v>2027</v>
      </c>
      <c r="N17" s="58"/>
      <c r="O17" s="58"/>
    </row>
    <row r="18" spans="1:15" ht="168.75" x14ac:dyDescent="0.25">
      <c r="A18" s="19" t="s">
        <v>27</v>
      </c>
      <c r="B18" s="20" t="s">
        <v>58</v>
      </c>
      <c r="C18" s="33" t="s">
        <v>93</v>
      </c>
      <c r="D18" s="33" t="s">
        <v>94</v>
      </c>
      <c r="E18" s="21" t="s">
        <v>28</v>
      </c>
      <c r="F18" s="22">
        <v>2.11</v>
      </c>
      <c r="G18" s="22">
        <v>2.11</v>
      </c>
      <c r="H18" s="22">
        <v>2.11</v>
      </c>
      <c r="I18" s="22"/>
      <c r="J18" s="22"/>
      <c r="K18" s="22"/>
      <c r="L18" s="22"/>
      <c r="M18" s="22"/>
      <c r="N18" s="32" t="s">
        <v>96</v>
      </c>
      <c r="O18" s="21" t="s">
        <v>79</v>
      </c>
    </row>
    <row r="19" spans="1:15" ht="206.25" x14ac:dyDescent="0.25">
      <c r="A19" s="19" t="s">
        <v>29</v>
      </c>
      <c r="B19" s="20" t="s">
        <v>70</v>
      </c>
      <c r="C19" s="21" t="s">
        <v>30</v>
      </c>
      <c r="D19" s="21" t="s">
        <v>31</v>
      </c>
      <c r="E19" s="21" t="s">
        <v>28</v>
      </c>
      <c r="F19" s="23">
        <v>1.25</v>
      </c>
      <c r="G19" s="22">
        <v>36.94</v>
      </c>
      <c r="H19" s="22">
        <v>-47.74</v>
      </c>
      <c r="I19" s="22"/>
      <c r="J19" s="22"/>
      <c r="K19" s="22"/>
      <c r="L19" s="22"/>
      <c r="M19" s="22"/>
      <c r="N19" s="32" t="s">
        <v>95</v>
      </c>
      <c r="O19" s="21" t="s">
        <v>32</v>
      </c>
    </row>
    <row r="20" spans="1:15" ht="15.6" hidden="1" customHeight="1" x14ac:dyDescent="0.25">
      <c r="A20" s="60" t="s">
        <v>20</v>
      </c>
      <c r="B20" s="60"/>
      <c r="C20" s="60" t="s">
        <v>21</v>
      </c>
      <c r="D20" s="60"/>
      <c r="E20" s="60"/>
      <c r="F20" s="61"/>
      <c r="G20" s="61"/>
      <c r="H20" s="61"/>
      <c r="I20" s="61"/>
      <c r="J20" s="61"/>
      <c r="K20" s="61"/>
      <c r="L20" s="61"/>
      <c r="M20" s="61"/>
      <c r="N20" s="60" t="s">
        <v>22</v>
      </c>
      <c r="O20" s="60" t="s">
        <v>23</v>
      </c>
    </row>
    <row r="21" spans="1:15" ht="15.6" hidden="1" customHeight="1" x14ac:dyDescent="0.25">
      <c r="A21" s="60"/>
      <c r="B21" s="60"/>
      <c r="C21" s="60" t="s">
        <v>24</v>
      </c>
      <c r="D21" s="60" t="s">
        <v>25</v>
      </c>
      <c r="E21" s="60" t="s">
        <v>26</v>
      </c>
      <c r="F21" s="61"/>
      <c r="G21" s="61"/>
      <c r="H21" s="61"/>
      <c r="I21" s="61"/>
      <c r="J21" s="61"/>
      <c r="K21" s="61"/>
      <c r="L21" s="61"/>
      <c r="M21" s="61"/>
      <c r="N21" s="60"/>
      <c r="O21" s="60"/>
    </row>
    <row r="22" spans="1:15" ht="15.6" hidden="1" customHeight="1" x14ac:dyDescent="0.25">
      <c r="A22" s="60"/>
      <c r="B22" s="60"/>
      <c r="C22" s="60"/>
      <c r="D22" s="60"/>
      <c r="E22" s="60"/>
      <c r="F22" s="61"/>
      <c r="G22" s="61"/>
      <c r="H22" s="34"/>
      <c r="I22" s="34"/>
      <c r="J22" s="34"/>
      <c r="K22" s="34"/>
      <c r="L22" s="34"/>
      <c r="M22" s="34"/>
      <c r="N22" s="60"/>
      <c r="O22" s="60"/>
    </row>
    <row r="23" spans="1:15" ht="15.6" customHeight="1" x14ac:dyDescent="0.25">
      <c r="A23" s="68" t="s">
        <v>20</v>
      </c>
      <c r="B23" s="63"/>
      <c r="C23" s="71" t="s">
        <v>21</v>
      </c>
      <c r="D23" s="71"/>
      <c r="E23" s="71"/>
      <c r="F23" s="72" t="s">
        <v>81</v>
      </c>
      <c r="G23" s="72" t="s">
        <v>82</v>
      </c>
      <c r="H23" s="63" t="s">
        <v>83</v>
      </c>
      <c r="I23" s="63"/>
      <c r="J23" s="63"/>
      <c r="K23" s="63"/>
      <c r="L23" s="63"/>
      <c r="M23" s="63"/>
      <c r="N23" s="63" t="s">
        <v>22</v>
      </c>
      <c r="O23" s="65" t="s">
        <v>23</v>
      </c>
    </row>
    <row r="24" spans="1:15" ht="15.6" customHeight="1" x14ac:dyDescent="0.25">
      <c r="A24" s="69"/>
      <c r="B24" s="62"/>
      <c r="C24" s="62" t="s">
        <v>24</v>
      </c>
      <c r="D24" s="62" t="s">
        <v>25</v>
      </c>
      <c r="E24" s="62" t="s">
        <v>26</v>
      </c>
      <c r="F24" s="73"/>
      <c r="G24" s="73"/>
      <c r="H24" s="62" t="s">
        <v>33</v>
      </c>
      <c r="I24" s="62"/>
      <c r="J24" s="62" t="s">
        <v>11</v>
      </c>
      <c r="K24" s="62"/>
      <c r="L24" s="62"/>
      <c r="M24" s="62"/>
      <c r="N24" s="62"/>
      <c r="O24" s="66"/>
    </row>
    <row r="25" spans="1:15" ht="15.6" customHeight="1" x14ac:dyDescent="0.25">
      <c r="A25" s="70"/>
      <c r="B25" s="64"/>
      <c r="C25" s="64"/>
      <c r="D25" s="64"/>
      <c r="E25" s="64"/>
      <c r="F25" s="74"/>
      <c r="G25" s="74"/>
      <c r="H25" s="35" t="s">
        <v>12</v>
      </c>
      <c r="I25" s="35" t="s">
        <v>13</v>
      </c>
      <c r="J25" s="35" t="s">
        <v>12</v>
      </c>
      <c r="K25" s="35" t="s">
        <v>13</v>
      </c>
      <c r="L25" s="35" t="s">
        <v>14</v>
      </c>
      <c r="M25" s="35" t="s">
        <v>15</v>
      </c>
      <c r="N25" s="64"/>
      <c r="O25" s="67"/>
    </row>
    <row r="26" spans="1:15" ht="54.95" customHeight="1" x14ac:dyDescent="0.25">
      <c r="A26" s="108" t="s">
        <v>34</v>
      </c>
      <c r="B26" s="75" t="s">
        <v>35</v>
      </c>
      <c r="C26" s="75" t="s">
        <v>36</v>
      </c>
      <c r="D26" s="75" t="s">
        <v>37</v>
      </c>
      <c r="E26" s="75" t="s">
        <v>45</v>
      </c>
      <c r="F26" s="78">
        <v>0</v>
      </c>
      <c r="G26" s="78">
        <v>0</v>
      </c>
      <c r="H26" s="87"/>
      <c r="I26" s="87"/>
      <c r="J26" s="29">
        <v>0</v>
      </c>
      <c r="K26" s="29">
        <v>0</v>
      </c>
      <c r="L26" s="36">
        <v>0</v>
      </c>
      <c r="M26" s="22">
        <v>257166.84</v>
      </c>
      <c r="N26" s="81" t="s">
        <v>95</v>
      </c>
      <c r="O26" s="75" t="s">
        <v>38</v>
      </c>
    </row>
    <row r="27" spans="1:15" ht="18.75" customHeight="1" x14ac:dyDescent="0.25">
      <c r="A27" s="109"/>
      <c r="B27" s="76"/>
      <c r="C27" s="76"/>
      <c r="D27" s="76"/>
      <c r="E27" s="76"/>
      <c r="F27" s="79"/>
      <c r="G27" s="79"/>
      <c r="H27" s="88"/>
      <c r="I27" s="88"/>
      <c r="J27" s="90" t="s">
        <v>92</v>
      </c>
      <c r="K27" s="91"/>
      <c r="L27" s="91"/>
      <c r="M27" s="92"/>
      <c r="N27" s="82"/>
      <c r="O27" s="76"/>
    </row>
    <row r="28" spans="1:15" ht="54.95" customHeight="1" x14ac:dyDescent="0.25">
      <c r="A28" s="109"/>
      <c r="B28" s="77"/>
      <c r="C28" s="77"/>
      <c r="D28" s="77"/>
      <c r="E28" s="77"/>
      <c r="F28" s="80"/>
      <c r="G28" s="80"/>
      <c r="H28" s="89"/>
      <c r="I28" s="89"/>
      <c r="J28" s="22">
        <v>0</v>
      </c>
      <c r="K28" s="22">
        <v>0</v>
      </c>
      <c r="L28" s="22">
        <v>0</v>
      </c>
      <c r="M28" s="22">
        <v>0</v>
      </c>
      <c r="N28" s="83"/>
      <c r="O28" s="77"/>
    </row>
    <row r="29" spans="1:15" ht="54.95" customHeight="1" x14ac:dyDescent="0.25">
      <c r="A29" s="109"/>
      <c r="B29" s="75" t="s">
        <v>39</v>
      </c>
      <c r="C29" s="75" t="s">
        <v>40</v>
      </c>
      <c r="D29" s="75" t="s">
        <v>41</v>
      </c>
      <c r="E29" s="75" t="s">
        <v>45</v>
      </c>
      <c r="F29" s="78">
        <v>37000000</v>
      </c>
      <c r="G29" s="78">
        <v>37592000</v>
      </c>
      <c r="H29" s="87"/>
      <c r="I29" s="87"/>
      <c r="J29" s="29">
        <v>0</v>
      </c>
      <c r="K29" s="22">
        <v>0</v>
      </c>
      <c r="L29" s="36">
        <v>0</v>
      </c>
      <c r="M29" s="22">
        <v>0</v>
      </c>
      <c r="N29" s="81" t="s">
        <v>95</v>
      </c>
      <c r="O29" s="75" t="s">
        <v>38</v>
      </c>
    </row>
    <row r="30" spans="1:15" ht="18.75" customHeight="1" x14ac:dyDescent="0.25">
      <c r="A30" s="109"/>
      <c r="B30" s="76"/>
      <c r="C30" s="76"/>
      <c r="D30" s="76"/>
      <c r="E30" s="76"/>
      <c r="F30" s="79"/>
      <c r="G30" s="79"/>
      <c r="H30" s="88"/>
      <c r="I30" s="88"/>
      <c r="J30" s="90" t="s">
        <v>92</v>
      </c>
      <c r="K30" s="91"/>
      <c r="L30" s="91"/>
      <c r="M30" s="92"/>
      <c r="N30" s="82"/>
      <c r="O30" s="76"/>
    </row>
    <row r="31" spans="1:15" ht="54.95" customHeight="1" x14ac:dyDescent="0.25">
      <c r="A31" s="109"/>
      <c r="B31" s="77"/>
      <c r="C31" s="77"/>
      <c r="D31" s="77"/>
      <c r="E31" s="77"/>
      <c r="F31" s="80"/>
      <c r="G31" s="80"/>
      <c r="H31" s="89"/>
      <c r="I31" s="89"/>
      <c r="J31" s="22">
        <v>0</v>
      </c>
      <c r="K31" s="22">
        <v>37000000</v>
      </c>
      <c r="L31" s="22">
        <v>37000000</v>
      </c>
      <c r="M31" s="22">
        <v>37000000</v>
      </c>
      <c r="N31" s="83"/>
      <c r="O31" s="77"/>
    </row>
    <row r="32" spans="1:15" ht="54.95" customHeight="1" x14ac:dyDescent="0.25">
      <c r="A32" s="109"/>
      <c r="B32" s="75" t="s">
        <v>42</v>
      </c>
      <c r="C32" s="75" t="s">
        <v>43</v>
      </c>
      <c r="D32" s="75" t="s">
        <v>44</v>
      </c>
      <c r="E32" s="75" t="s">
        <v>45</v>
      </c>
      <c r="F32" s="78">
        <v>7200000</v>
      </c>
      <c r="G32" s="78">
        <v>6612753.4859999996</v>
      </c>
      <c r="H32" s="87"/>
      <c r="I32" s="87"/>
      <c r="J32" s="29">
        <v>0</v>
      </c>
      <c r="K32" s="22">
        <v>0</v>
      </c>
      <c r="L32" s="37">
        <v>9329244.034</v>
      </c>
      <c r="M32" s="37">
        <v>9329244.0299999993</v>
      </c>
      <c r="N32" s="81" t="s">
        <v>95</v>
      </c>
      <c r="O32" s="75" t="s">
        <v>38</v>
      </c>
    </row>
    <row r="33" spans="1:15" ht="18.75" customHeight="1" x14ac:dyDescent="0.25">
      <c r="A33" s="109"/>
      <c r="B33" s="76"/>
      <c r="C33" s="76"/>
      <c r="D33" s="76"/>
      <c r="E33" s="76"/>
      <c r="F33" s="79"/>
      <c r="G33" s="79"/>
      <c r="H33" s="88"/>
      <c r="I33" s="88"/>
      <c r="J33" s="90" t="s">
        <v>92</v>
      </c>
      <c r="K33" s="91"/>
      <c r="L33" s="91"/>
      <c r="M33" s="92"/>
      <c r="N33" s="82"/>
      <c r="O33" s="76"/>
    </row>
    <row r="34" spans="1:15" ht="54.95" customHeight="1" x14ac:dyDescent="0.25">
      <c r="A34" s="110"/>
      <c r="B34" s="77"/>
      <c r="C34" s="77"/>
      <c r="D34" s="77"/>
      <c r="E34" s="77"/>
      <c r="F34" s="80"/>
      <c r="G34" s="80"/>
      <c r="H34" s="89"/>
      <c r="I34" s="89"/>
      <c r="J34" s="22">
        <v>0</v>
      </c>
      <c r="K34" s="22">
        <v>4500000</v>
      </c>
      <c r="L34" s="22">
        <v>7833333.333333333</v>
      </c>
      <c r="M34" s="22">
        <v>7200000</v>
      </c>
      <c r="N34" s="83"/>
      <c r="O34" s="77"/>
    </row>
    <row r="35" spans="1:15" ht="15" customHeight="1" x14ac:dyDescent="0.25">
      <c r="A35" s="24" t="str">
        <f>+B26</f>
        <v>C1. PROYECTOS DE INFRAESTRUCTURA EN VIVIENDA Y SERVICIOS BÁSICOS FINANCIADA</v>
      </c>
      <c r="B35" s="25"/>
      <c r="C35" s="25"/>
      <c r="D35" s="25"/>
      <c r="E35" s="25"/>
      <c r="F35" s="25"/>
      <c r="G35" s="25"/>
      <c r="H35" s="26"/>
      <c r="I35" s="27"/>
      <c r="J35" s="27"/>
      <c r="K35" s="27"/>
      <c r="L35" s="27"/>
      <c r="M35" s="27"/>
      <c r="N35" s="27"/>
      <c r="O35" s="28"/>
    </row>
    <row r="36" spans="1:15" ht="60" customHeight="1" x14ac:dyDescent="0.25">
      <c r="A36" s="111" t="s">
        <v>46</v>
      </c>
      <c r="B36" s="75" t="s">
        <v>66</v>
      </c>
      <c r="C36" s="75" t="s">
        <v>62</v>
      </c>
      <c r="D36" s="75" t="s">
        <v>63</v>
      </c>
      <c r="E36" s="75" t="s">
        <v>45</v>
      </c>
      <c r="F36" s="84">
        <v>0</v>
      </c>
      <c r="G36" s="78">
        <v>0</v>
      </c>
      <c r="H36" s="87"/>
      <c r="I36" s="87"/>
      <c r="J36" s="29">
        <v>0</v>
      </c>
      <c r="K36" s="29">
        <v>0</v>
      </c>
      <c r="L36" s="36">
        <v>0</v>
      </c>
      <c r="M36" s="41">
        <v>100</v>
      </c>
      <c r="N36" s="81" t="s">
        <v>95</v>
      </c>
      <c r="O36" s="75" t="s">
        <v>97</v>
      </c>
    </row>
    <row r="37" spans="1:15" ht="18.75" customHeight="1" x14ac:dyDescent="0.25">
      <c r="A37" s="112"/>
      <c r="B37" s="76"/>
      <c r="C37" s="76"/>
      <c r="D37" s="76"/>
      <c r="E37" s="76"/>
      <c r="F37" s="85"/>
      <c r="G37" s="79"/>
      <c r="H37" s="88"/>
      <c r="I37" s="88"/>
      <c r="J37" s="90" t="s">
        <v>92</v>
      </c>
      <c r="K37" s="91"/>
      <c r="L37" s="91"/>
      <c r="M37" s="92"/>
      <c r="N37" s="82"/>
      <c r="O37" s="76"/>
    </row>
    <row r="38" spans="1:15" ht="60" customHeight="1" x14ac:dyDescent="0.25">
      <c r="A38" s="112"/>
      <c r="B38" s="77"/>
      <c r="C38" s="77"/>
      <c r="D38" s="77"/>
      <c r="E38" s="77"/>
      <c r="F38" s="86"/>
      <c r="G38" s="80"/>
      <c r="H38" s="89"/>
      <c r="I38" s="89"/>
      <c r="J38" s="22">
        <v>0</v>
      </c>
      <c r="K38" s="22">
        <v>0</v>
      </c>
      <c r="L38" s="22">
        <v>0</v>
      </c>
      <c r="M38" s="22">
        <v>0</v>
      </c>
      <c r="N38" s="83"/>
      <c r="O38" s="77"/>
    </row>
    <row r="39" spans="1:15" ht="45" customHeight="1" x14ac:dyDescent="0.25">
      <c r="A39" s="112"/>
      <c r="B39" s="75" t="s">
        <v>64</v>
      </c>
      <c r="C39" s="75" t="s">
        <v>47</v>
      </c>
      <c r="D39" s="75" t="s">
        <v>48</v>
      </c>
      <c r="E39" s="75" t="s">
        <v>45</v>
      </c>
      <c r="F39" s="84">
        <v>0</v>
      </c>
      <c r="G39" s="78">
        <v>0</v>
      </c>
      <c r="H39" s="87"/>
      <c r="I39" s="87"/>
      <c r="J39" s="29">
        <v>0</v>
      </c>
      <c r="K39" s="29">
        <v>0</v>
      </c>
      <c r="L39" s="36">
        <v>0</v>
      </c>
      <c r="M39" s="22">
        <v>0</v>
      </c>
      <c r="N39" s="81" t="s">
        <v>95</v>
      </c>
      <c r="O39" s="75" t="s">
        <v>49</v>
      </c>
    </row>
    <row r="40" spans="1:15" ht="18.75" customHeight="1" x14ac:dyDescent="0.25">
      <c r="A40" s="112"/>
      <c r="B40" s="76"/>
      <c r="C40" s="76"/>
      <c r="D40" s="76"/>
      <c r="E40" s="76"/>
      <c r="F40" s="85"/>
      <c r="G40" s="79"/>
      <c r="H40" s="88"/>
      <c r="I40" s="88"/>
      <c r="J40" s="90" t="s">
        <v>92</v>
      </c>
      <c r="K40" s="91"/>
      <c r="L40" s="91"/>
      <c r="M40" s="92"/>
      <c r="N40" s="82"/>
      <c r="O40" s="76"/>
    </row>
    <row r="41" spans="1:15" ht="45" customHeight="1" x14ac:dyDescent="0.25">
      <c r="A41" s="112"/>
      <c r="B41" s="77"/>
      <c r="C41" s="77"/>
      <c r="D41" s="77"/>
      <c r="E41" s="77"/>
      <c r="F41" s="86"/>
      <c r="G41" s="80"/>
      <c r="H41" s="89"/>
      <c r="I41" s="89"/>
      <c r="J41" s="22">
        <v>0</v>
      </c>
      <c r="K41" s="22">
        <v>0</v>
      </c>
      <c r="L41" s="22">
        <v>0</v>
      </c>
      <c r="M41" s="22">
        <v>0</v>
      </c>
      <c r="N41" s="83"/>
      <c r="O41" s="77"/>
    </row>
    <row r="42" spans="1:15" ht="50.1" customHeight="1" x14ac:dyDescent="0.25">
      <c r="A42" s="112"/>
      <c r="B42" s="75" t="s">
        <v>50</v>
      </c>
      <c r="C42" s="75" t="s">
        <v>71</v>
      </c>
      <c r="D42" s="75" t="s">
        <v>51</v>
      </c>
      <c r="E42" s="75" t="s">
        <v>45</v>
      </c>
      <c r="F42" s="84">
        <v>0</v>
      </c>
      <c r="G42" s="78">
        <v>0</v>
      </c>
      <c r="H42" s="87"/>
      <c r="I42" s="87"/>
      <c r="J42" s="29">
        <v>0</v>
      </c>
      <c r="K42" s="29">
        <v>0</v>
      </c>
      <c r="L42" s="36">
        <v>0</v>
      </c>
      <c r="M42" s="41">
        <v>100</v>
      </c>
      <c r="N42" s="81" t="s">
        <v>95</v>
      </c>
      <c r="O42" s="75" t="s">
        <v>52</v>
      </c>
    </row>
    <row r="43" spans="1:15" ht="18.75" customHeight="1" x14ac:dyDescent="0.25">
      <c r="A43" s="112"/>
      <c r="B43" s="76"/>
      <c r="C43" s="76"/>
      <c r="D43" s="76"/>
      <c r="E43" s="76"/>
      <c r="F43" s="85"/>
      <c r="G43" s="79"/>
      <c r="H43" s="88"/>
      <c r="I43" s="88"/>
      <c r="J43" s="90" t="s">
        <v>92</v>
      </c>
      <c r="K43" s="91"/>
      <c r="L43" s="91"/>
      <c r="M43" s="92"/>
      <c r="N43" s="82"/>
      <c r="O43" s="76"/>
    </row>
    <row r="44" spans="1:15" ht="50.1" customHeight="1" x14ac:dyDescent="0.25">
      <c r="A44" s="113"/>
      <c r="B44" s="77"/>
      <c r="C44" s="77"/>
      <c r="D44" s="77"/>
      <c r="E44" s="77"/>
      <c r="F44" s="86"/>
      <c r="G44" s="80"/>
      <c r="H44" s="89"/>
      <c r="I44" s="89"/>
      <c r="J44" s="22">
        <v>0</v>
      </c>
      <c r="K44" s="22">
        <v>0</v>
      </c>
      <c r="L44" s="22">
        <v>0</v>
      </c>
      <c r="M44" s="22">
        <v>0</v>
      </c>
      <c r="N44" s="83"/>
      <c r="O44" s="77"/>
    </row>
    <row r="45" spans="1:15" ht="15" customHeight="1" x14ac:dyDescent="0.25">
      <c r="A45" s="24" t="str">
        <f>+B29</f>
        <v>C2. PROYECTOS DE INFRAESTRUCTURA DE EDUCACIÓN, SALUD Y PARA LA ALIMENTACIÓN FINANCIADA</v>
      </c>
      <c r="B45" s="25"/>
      <c r="C45" s="25"/>
      <c r="D45" s="25"/>
      <c r="E45" s="25"/>
      <c r="F45" s="25"/>
      <c r="G45" s="25"/>
      <c r="H45" s="26"/>
      <c r="I45" s="27"/>
      <c r="J45" s="27"/>
      <c r="K45" s="27"/>
      <c r="L45" s="27"/>
      <c r="M45" s="27"/>
      <c r="N45" s="27"/>
      <c r="O45" s="28"/>
    </row>
    <row r="46" spans="1:15" ht="65.099999999999994" customHeight="1" x14ac:dyDescent="0.25">
      <c r="A46" s="105" t="s">
        <v>46</v>
      </c>
      <c r="B46" s="75" t="s">
        <v>73</v>
      </c>
      <c r="C46" s="75" t="s">
        <v>56</v>
      </c>
      <c r="D46" s="75" t="s">
        <v>59</v>
      </c>
      <c r="E46" s="75" t="s">
        <v>45</v>
      </c>
      <c r="F46" s="84">
        <v>100</v>
      </c>
      <c r="G46" s="78">
        <v>100</v>
      </c>
      <c r="H46" s="87"/>
      <c r="I46" s="87"/>
      <c r="J46" s="29">
        <v>0</v>
      </c>
      <c r="K46" s="29">
        <v>0</v>
      </c>
      <c r="L46" s="36">
        <v>0</v>
      </c>
      <c r="M46" s="41">
        <v>0</v>
      </c>
      <c r="N46" s="81" t="s">
        <v>95</v>
      </c>
      <c r="O46" s="75" t="s">
        <v>97</v>
      </c>
    </row>
    <row r="47" spans="1:15" ht="18.75" customHeight="1" x14ac:dyDescent="0.25">
      <c r="A47" s="106"/>
      <c r="B47" s="76"/>
      <c r="C47" s="76"/>
      <c r="D47" s="76"/>
      <c r="E47" s="76"/>
      <c r="F47" s="85"/>
      <c r="G47" s="79"/>
      <c r="H47" s="88"/>
      <c r="I47" s="88"/>
      <c r="J47" s="90" t="s">
        <v>92</v>
      </c>
      <c r="K47" s="91"/>
      <c r="L47" s="91"/>
      <c r="M47" s="92"/>
      <c r="N47" s="82"/>
      <c r="O47" s="76"/>
    </row>
    <row r="48" spans="1:15" ht="65.099999999999994" customHeight="1" x14ac:dyDescent="0.25">
      <c r="A48" s="106"/>
      <c r="B48" s="77"/>
      <c r="C48" s="77"/>
      <c r="D48" s="77"/>
      <c r="E48" s="77"/>
      <c r="F48" s="86"/>
      <c r="G48" s="80"/>
      <c r="H48" s="89"/>
      <c r="I48" s="89"/>
      <c r="J48" s="22">
        <v>0</v>
      </c>
      <c r="K48" s="22">
        <v>100</v>
      </c>
      <c r="L48" s="22">
        <v>100</v>
      </c>
      <c r="M48" s="22">
        <v>100</v>
      </c>
      <c r="N48" s="83"/>
      <c r="O48" s="77"/>
    </row>
    <row r="49" spans="1:15" ht="50.1" customHeight="1" x14ac:dyDescent="0.25">
      <c r="A49" s="106" t="s">
        <v>46</v>
      </c>
      <c r="B49" s="75" t="s">
        <v>74</v>
      </c>
      <c r="C49" s="75" t="s">
        <v>47</v>
      </c>
      <c r="D49" s="75" t="s">
        <v>48</v>
      </c>
      <c r="E49" s="75" t="s">
        <v>45</v>
      </c>
      <c r="F49" s="84">
        <v>100</v>
      </c>
      <c r="G49" s="78">
        <v>100</v>
      </c>
      <c r="H49" s="87"/>
      <c r="I49" s="87"/>
      <c r="J49" s="29">
        <v>0</v>
      </c>
      <c r="K49" s="29">
        <v>0</v>
      </c>
      <c r="L49" s="36">
        <v>0</v>
      </c>
      <c r="M49" s="41">
        <v>0</v>
      </c>
      <c r="N49" s="81" t="s">
        <v>95</v>
      </c>
      <c r="O49" s="75" t="s">
        <v>97</v>
      </c>
    </row>
    <row r="50" spans="1:15" ht="18.75" customHeight="1" x14ac:dyDescent="0.25">
      <c r="A50" s="106"/>
      <c r="B50" s="76"/>
      <c r="C50" s="76"/>
      <c r="D50" s="76"/>
      <c r="E50" s="76"/>
      <c r="F50" s="85"/>
      <c r="G50" s="79"/>
      <c r="H50" s="88"/>
      <c r="I50" s="88"/>
      <c r="J50" s="90" t="s">
        <v>92</v>
      </c>
      <c r="K50" s="91"/>
      <c r="L50" s="91"/>
      <c r="M50" s="92"/>
      <c r="N50" s="82"/>
      <c r="O50" s="76"/>
    </row>
    <row r="51" spans="1:15" ht="50.1" customHeight="1" x14ac:dyDescent="0.25">
      <c r="A51" s="106"/>
      <c r="B51" s="77"/>
      <c r="C51" s="77"/>
      <c r="D51" s="77"/>
      <c r="E51" s="77"/>
      <c r="F51" s="86"/>
      <c r="G51" s="80"/>
      <c r="H51" s="89"/>
      <c r="I51" s="89"/>
      <c r="J51" s="22">
        <v>0</v>
      </c>
      <c r="K51" s="22">
        <v>100</v>
      </c>
      <c r="L51" s="22">
        <v>100</v>
      </c>
      <c r="M51" s="22">
        <v>100</v>
      </c>
      <c r="N51" s="83"/>
      <c r="O51" s="77"/>
    </row>
    <row r="52" spans="1:15" ht="50.1" customHeight="1" x14ac:dyDescent="0.25">
      <c r="A52" s="106"/>
      <c r="B52" s="75" t="s">
        <v>67</v>
      </c>
      <c r="C52" s="75" t="s">
        <v>75</v>
      </c>
      <c r="D52" s="75" t="s">
        <v>53</v>
      </c>
      <c r="E52" s="75" t="s">
        <v>45</v>
      </c>
      <c r="F52" s="84">
        <v>100</v>
      </c>
      <c r="G52" s="78">
        <v>100</v>
      </c>
      <c r="H52" s="87"/>
      <c r="I52" s="87"/>
      <c r="J52" s="29">
        <v>0</v>
      </c>
      <c r="K52" s="29">
        <v>0</v>
      </c>
      <c r="L52" s="36">
        <v>0</v>
      </c>
      <c r="M52" s="41">
        <v>0</v>
      </c>
      <c r="N52" s="81" t="s">
        <v>95</v>
      </c>
      <c r="O52" s="75" t="s">
        <v>52</v>
      </c>
    </row>
    <row r="53" spans="1:15" ht="18.75" customHeight="1" x14ac:dyDescent="0.25">
      <c r="A53" s="106"/>
      <c r="B53" s="76"/>
      <c r="C53" s="76"/>
      <c r="D53" s="76"/>
      <c r="E53" s="76"/>
      <c r="F53" s="85"/>
      <c r="G53" s="79"/>
      <c r="H53" s="88"/>
      <c r="I53" s="88"/>
      <c r="J53" s="90" t="s">
        <v>92</v>
      </c>
      <c r="K53" s="91"/>
      <c r="L53" s="91"/>
      <c r="M53" s="92"/>
      <c r="N53" s="82"/>
      <c r="O53" s="76"/>
    </row>
    <row r="54" spans="1:15" ht="50.1" customHeight="1" x14ac:dyDescent="0.25">
      <c r="A54" s="107"/>
      <c r="B54" s="77"/>
      <c r="C54" s="77"/>
      <c r="D54" s="77"/>
      <c r="E54" s="77"/>
      <c r="F54" s="86"/>
      <c r="G54" s="80"/>
      <c r="H54" s="89"/>
      <c r="I54" s="89"/>
      <c r="J54" s="22">
        <v>0</v>
      </c>
      <c r="K54" s="22">
        <v>100</v>
      </c>
      <c r="L54" s="22">
        <v>100</v>
      </c>
      <c r="M54" s="22">
        <v>100</v>
      </c>
      <c r="N54" s="83"/>
      <c r="O54" s="77"/>
    </row>
    <row r="55" spans="1:15" ht="15" customHeight="1" x14ac:dyDescent="0.25">
      <c r="A55" s="24" t="str">
        <f>+B32</f>
        <v>C3. PROYECTOS DE INFRAESTRUCTURA PARA URBANIZACIÓN FINANCIADA</v>
      </c>
      <c r="B55" s="25"/>
      <c r="C55" s="25"/>
      <c r="D55" s="25"/>
      <c r="E55" s="25"/>
      <c r="F55" s="25"/>
      <c r="G55" s="25"/>
      <c r="H55" s="26"/>
      <c r="I55" s="27"/>
      <c r="J55" s="27"/>
      <c r="K55" s="27"/>
      <c r="L55" s="27"/>
      <c r="M55" s="27"/>
      <c r="N55" s="27"/>
      <c r="O55" s="28"/>
    </row>
    <row r="56" spans="1:15" ht="50.1" customHeight="1" x14ac:dyDescent="0.25">
      <c r="A56" s="105" t="s">
        <v>46</v>
      </c>
      <c r="B56" s="75" t="s">
        <v>60</v>
      </c>
      <c r="C56" s="75" t="s">
        <v>68</v>
      </c>
      <c r="D56" s="75" t="s">
        <v>69</v>
      </c>
      <c r="E56" s="75" t="s">
        <v>45</v>
      </c>
      <c r="F56" s="84">
        <v>100</v>
      </c>
      <c r="G56" s="78">
        <v>100</v>
      </c>
      <c r="H56" s="87"/>
      <c r="I56" s="87"/>
      <c r="J56" s="29">
        <v>0</v>
      </c>
      <c r="K56" s="29">
        <v>0</v>
      </c>
      <c r="L56" s="36">
        <v>100</v>
      </c>
      <c r="M56" s="22">
        <v>100</v>
      </c>
      <c r="N56" s="81" t="s">
        <v>95</v>
      </c>
      <c r="O56" s="75" t="s">
        <v>97</v>
      </c>
    </row>
    <row r="57" spans="1:15" ht="18.75" customHeight="1" x14ac:dyDescent="0.25">
      <c r="A57" s="106"/>
      <c r="B57" s="76"/>
      <c r="C57" s="76"/>
      <c r="D57" s="76"/>
      <c r="E57" s="76"/>
      <c r="F57" s="85"/>
      <c r="G57" s="79"/>
      <c r="H57" s="88"/>
      <c r="I57" s="88"/>
      <c r="J57" s="90" t="s">
        <v>92</v>
      </c>
      <c r="K57" s="91"/>
      <c r="L57" s="91"/>
      <c r="M57" s="92"/>
      <c r="N57" s="82"/>
      <c r="O57" s="76"/>
    </row>
    <row r="58" spans="1:15" ht="50.1" customHeight="1" x14ac:dyDescent="0.25">
      <c r="A58" s="106"/>
      <c r="B58" s="77"/>
      <c r="C58" s="77"/>
      <c r="D58" s="77"/>
      <c r="E58" s="77"/>
      <c r="F58" s="86"/>
      <c r="G58" s="80"/>
      <c r="H58" s="89"/>
      <c r="I58" s="89"/>
      <c r="J58" s="22">
        <v>0</v>
      </c>
      <c r="K58" s="22">
        <v>100</v>
      </c>
      <c r="L58" s="22">
        <v>100</v>
      </c>
      <c r="M58" s="22">
        <v>100</v>
      </c>
      <c r="N58" s="83"/>
      <c r="O58" s="77"/>
    </row>
    <row r="59" spans="1:15" ht="50.1" customHeight="1" x14ac:dyDescent="0.25">
      <c r="A59" s="106"/>
      <c r="B59" s="75" t="s">
        <v>61</v>
      </c>
      <c r="C59" s="75" t="s">
        <v>47</v>
      </c>
      <c r="D59" s="75" t="s">
        <v>48</v>
      </c>
      <c r="E59" s="75" t="s">
        <v>45</v>
      </c>
      <c r="F59" s="84">
        <v>100</v>
      </c>
      <c r="G59" s="78">
        <v>500</v>
      </c>
      <c r="H59" s="87"/>
      <c r="I59" s="87"/>
      <c r="J59" s="29">
        <v>0</v>
      </c>
      <c r="K59" s="29">
        <v>0</v>
      </c>
      <c r="L59" s="37">
        <v>166.67</v>
      </c>
      <c r="M59" s="22">
        <v>100</v>
      </c>
      <c r="N59" s="81" t="s">
        <v>95</v>
      </c>
      <c r="O59" s="75" t="s">
        <v>97</v>
      </c>
    </row>
    <row r="60" spans="1:15" ht="18.75" customHeight="1" x14ac:dyDescent="0.25">
      <c r="A60" s="106"/>
      <c r="B60" s="76"/>
      <c r="C60" s="76"/>
      <c r="D60" s="76"/>
      <c r="E60" s="76"/>
      <c r="F60" s="85"/>
      <c r="G60" s="79"/>
      <c r="H60" s="88"/>
      <c r="I60" s="88"/>
      <c r="J60" s="90" t="s">
        <v>92</v>
      </c>
      <c r="K60" s="91"/>
      <c r="L60" s="91"/>
      <c r="M60" s="92"/>
      <c r="N60" s="82"/>
      <c r="O60" s="76"/>
    </row>
    <row r="61" spans="1:15" ht="50.1" customHeight="1" x14ac:dyDescent="0.25">
      <c r="A61" s="106"/>
      <c r="B61" s="77"/>
      <c r="C61" s="77"/>
      <c r="D61" s="77"/>
      <c r="E61" s="77"/>
      <c r="F61" s="86"/>
      <c r="G61" s="80"/>
      <c r="H61" s="89"/>
      <c r="I61" s="89"/>
      <c r="J61" s="22">
        <v>0</v>
      </c>
      <c r="K61" s="22">
        <v>100</v>
      </c>
      <c r="L61" s="22">
        <v>100</v>
      </c>
      <c r="M61" s="22">
        <v>100</v>
      </c>
      <c r="N61" s="83"/>
      <c r="O61" s="77"/>
    </row>
    <row r="62" spans="1:15" ht="50.1" customHeight="1" x14ac:dyDescent="0.25">
      <c r="A62" s="106"/>
      <c r="B62" s="75" t="s">
        <v>54</v>
      </c>
      <c r="C62" s="75" t="s">
        <v>72</v>
      </c>
      <c r="D62" s="75" t="s">
        <v>55</v>
      </c>
      <c r="E62" s="75" t="s">
        <v>45</v>
      </c>
      <c r="F62" s="84">
        <v>100</v>
      </c>
      <c r="G62" s="78">
        <v>100</v>
      </c>
      <c r="H62" s="87"/>
      <c r="I62" s="87"/>
      <c r="J62" s="29">
        <v>0</v>
      </c>
      <c r="K62" s="29">
        <v>0</v>
      </c>
      <c r="L62" s="38">
        <v>100</v>
      </c>
      <c r="M62" s="22">
        <v>100</v>
      </c>
      <c r="N62" s="81" t="s">
        <v>95</v>
      </c>
      <c r="O62" s="75" t="s">
        <v>52</v>
      </c>
    </row>
    <row r="63" spans="1:15" ht="18.75" customHeight="1" x14ac:dyDescent="0.25">
      <c r="A63" s="106"/>
      <c r="B63" s="76"/>
      <c r="C63" s="76"/>
      <c r="D63" s="76"/>
      <c r="E63" s="76"/>
      <c r="F63" s="85"/>
      <c r="G63" s="79"/>
      <c r="H63" s="88"/>
      <c r="I63" s="88"/>
      <c r="J63" s="90" t="s">
        <v>92</v>
      </c>
      <c r="K63" s="91"/>
      <c r="L63" s="91"/>
      <c r="M63" s="92"/>
      <c r="N63" s="82"/>
      <c r="O63" s="76"/>
    </row>
    <row r="64" spans="1:15" ht="50.1" customHeight="1" x14ac:dyDescent="0.25">
      <c r="A64" s="107"/>
      <c r="B64" s="77"/>
      <c r="C64" s="77"/>
      <c r="D64" s="77"/>
      <c r="E64" s="77"/>
      <c r="F64" s="86"/>
      <c r="G64" s="80"/>
      <c r="H64" s="89"/>
      <c r="I64" s="89"/>
      <c r="J64" s="22">
        <v>0</v>
      </c>
      <c r="K64" s="22">
        <v>100</v>
      </c>
      <c r="L64" s="22">
        <v>100</v>
      </c>
      <c r="M64" s="22">
        <v>100</v>
      </c>
      <c r="N64" s="83"/>
      <c r="O64" s="77"/>
    </row>
    <row r="65" spans="1:15" ht="15" customHeight="1" x14ac:dyDescent="0.3">
      <c r="A65" s="93" t="s">
        <v>91</v>
      </c>
      <c r="B65" s="94"/>
      <c r="C65" s="94"/>
      <c r="D65" s="94"/>
      <c r="E65" s="94"/>
      <c r="F65" s="94"/>
      <c r="G65" s="94"/>
      <c r="H65" s="94"/>
      <c r="I65" s="94"/>
      <c r="J65" s="94"/>
      <c r="K65" s="94"/>
      <c r="L65" s="94"/>
      <c r="M65" s="94"/>
      <c r="N65" s="94"/>
      <c r="O65" s="95"/>
    </row>
    <row r="66" spans="1:15" ht="15" customHeight="1" x14ac:dyDescent="0.25">
      <c r="A66" s="96" t="s">
        <v>98</v>
      </c>
      <c r="B66" s="97"/>
      <c r="C66" s="97"/>
      <c r="D66" s="97"/>
      <c r="E66" s="97"/>
      <c r="F66" s="97"/>
      <c r="G66" s="97"/>
      <c r="H66" s="97"/>
      <c r="I66" s="97"/>
      <c r="J66" s="97"/>
      <c r="K66" s="97"/>
      <c r="L66" s="97"/>
      <c r="M66" s="97"/>
      <c r="N66" s="97"/>
      <c r="O66" s="98"/>
    </row>
    <row r="67" spans="1:15" ht="15" customHeight="1" x14ac:dyDescent="0.25">
      <c r="A67" s="99"/>
      <c r="B67" s="100"/>
      <c r="C67" s="100"/>
      <c r="D67" s="100"/>
      <c r="E67" s="100"/>
      <c r="F67" s="100"/>
      <c r="G67" s="100"/>
      <c r="H67" s="100"/>
      <c r="I67" s="100"/>
      <c r="J67" s="100"/>
      <c r="K67" s="100"/>
      <c r="L67" s="100"/>
      <c r="M67" s="100"/>
      <c r="N67" s="100"/>
      <c r="O67" s="101"/>
    </row>
    <row r="68" spans="1:15" ht="15" customHeight="1" x14ac:dyDescent="0.25">
      <c r="A68" s="99"/>
      <c r="B68" s="100"/>
      <c r="C68" s="100"/>
      <c r="D68" s="100"/>
      <c r="E68" s="100"/>
      <c r="F68" s="100"/>
      <c r="G68" s="100"/>
      <c r="H68" s="100"/>
      <c r="I68" s="100"/>
      <c r="J68" s="100"/>
      <c r="K68" s="100"/>
      <c r="L68" s="100"/>
      <c r="M68" s="100"/>
      <c r="N68" s="100"/>
      <c r="O68" s="101"/>
    </row>
    <row r="69" spans="1:15" ht="15" customHeight="1" x14ac:dyDescent="0.25">
      <c r="A69" s="102"/>
      <c r="B69" s="103"/>
      <c r="C69" s="103"/>
      <c r="D69" s="103"/>
      <c r="E69" s="103"/>
      <c r="F69" s="103"/>
      <c r="G69" s="103"/>
      <c r="H69" s="103"/>
      <c r="I69" s="103"/>
      <c r="J69" s="103"/>
      <c r="K69" s="103"/>
      <c r="L69" s="103"/>
      <c r="M69" s="103"/>
      <c r="N69" s="103"/>
      <c r="O69" s="104"/>
    </row>
    <row r="70" spans="1:15" ht="15" customHeight="1" x14ac:dyDescent="0.25">
      <c r="C70" s="3"/>
      <c r="D70" s="3"/>
      <c r="E70" s="3"/>
      <c r="F70" s="3"/>
      <c r="G70" s="3"/>
      <c r="H70" s="3"/>
    </row>
    <row r="71" spans="1:15" ht="15" customHeight="1" x14ac:dyDescent="0.25">
      <c r="C71" s="3"/>
      <c r="D71" s="3"/>
      <c r="E71" s="3"/>
      <c r="F71" s="3"/>
      <c r="G71" s="3"/>
      <c r="H71" s="3"/>
    </row>
    <row r="72" spans="1:15" ht="15" customHeight="1" x14ac:dyDescent="0.25">
      <c r="C72" s="3"/>
      <c r="D72" s="3"/>
      <c r="E72" s="3"/>
      <c r="F72" s="3"/>
      <c r="G72" s="3"/>
      <c r="H72" s="3"/>
    </row>
    <row r="73" spans="1:15" ht="15" customHeight="1" x14ac:dyDescent="0.25">
      <c r="C73" s="3"/>
      <c r="D73" s="3"/>
      <c r="E73" s="3"/>
      <c r="F73" s="3"/>
      <c r="G73" s="3"/>
      <c r="H73" s="3"/>
    </row>
    <row r="74" spans="1:15" ht="15" customHeight="1" x14ac:dyDescent="0.25">
      <c r="C74" s="3"/>
      <c r="D74" s="3"/>
      <c r="E74" s="3"/>
      <c r="F74" s="3"/>
      <c r="G74" s="3"/>
      <c r="H74" s="3"/>
    </row>
    <row r="75" spans="1:15" ht="15" customHeight="1" x14ac:dyDescent="0.25">
      <c r="C75" s="3"/>
      <c r="D75" s="3"/>
      <c r="E75" s="3"/>
      <c r="F75" s="3"/>
      <c r="G75" s="3"/>
      <c r="H75" s="3"/>
    </row>
    <row r="76" spans="1:15" ht="15" customHeight="1" x14ac:dyDescent="0.25">
      <c r="C76" s="3"/>
      <c r="D76" s="3"/>
      <c r="E76" s="3"/>
      <c r="F76" s="3"/>
      <c r="G76" s="3"/>
      <c r="H76" s="3"/>
    </row>
    <row r="77" spans="1:15" ht="15" customHeight="1" x14ac:dyDescent="0.25">
      <c r="C77" s="3"/>
      <c r="D77" s="3"/>
      <c r="E77" s="3"/>
      <c r="F77" s="3"/>
      <c r="G77" s="3"/>
      <c r="H77" s="3"/>
    </row>
    <row r="78" spans="1:15" ht="15" customHeight="1" x14ac:dyDescent="0.25">
      <c r="C78" s="3"/>
      <c r="D78" s="3"/>
      <c r="E78" s="3"/>
      <c r="F78" s="3"/>
      <c r="G78" s="3"/>
      <c r="H78" s="3"/>
    </row>
    <row r="79" spans="1:15" ht="15" customHeight="1" x14ac:dyDescent="0.25">
      <c r="C79" s="3"/>
      <c r="D79" s="3"/>
      <c r="E79" s="3"/>
      <c r="F79" s="3"/>
      <c r="G79" s="3"/>
      <c r="H79" s="3"/>
    </row>
    <row r="80" spans="1:15" ht="15" customHeight="1" x14ac:dyDescent="0.25">
      <c r="C80" s="3"/>
      <c r="D80" s="3"/>
      <c r="E80" s="3"/>
      <c r="F80" s="3"/>
      <c r="G80" s="3"/>
      <c r="H80" s="3"/>
    </row>
    <row r="81" spans="3:8" ht="15" customHeight="1" x14ac:dyDescent="0.25">
      <c r="C81" s="3"/>
      <c r="D81" s="3"/>
      <c r="E81" s="3"/>
      <c r="F81" s="3"/>
      <c r="G81" s="3"/>
      <c r="H81" s="3"/>
    </row>
    <row r="82" spans="3:8" ht="15" customHeight="1" x14ac:dyDescent="0.25">
      <c r="C82" s="3"/>
      <c r="D82" s="3"/>
      <c r="E82" s="3"/>
      <c r="F82" s="3"/>
      <c r="G82" s="3"/>
      <c r="H82" s="3"/>
    </row>
    <row r="83" spans="3:8" ht="15" customHeight="1" x14ac:dyDescent="0.25">
      <c r="C83" s="3"/>
      <c r="D83" s="3"/>
      <c r="E83" s="3"/>
      <c r="F83" s="3"/>
      <c r="G83" s="3"/>
      <c r="H83" s="3"/>
    </row>
    <row r="84" spans="3:8" ht="15" customHeight="1" x14ac:dyDescent="0.25">
      <c r="C84" s="3"/>
      <c r="D84" s="3"/>
      <c r="E84" s="3"/>
      <c r="F84" s="3"/>
      <c r="G84" s="3"/>
      <c r="H84" s="3"/>
    </row>
    <row r="85" spans="3:8" ht="15" customHeight="1" x14ac:dyDescent="0.25">
      <c r="C85" s="3"/>
      <c r="D85" s="3"/>
      <c r="E85" s="3"/>
      <c r="F85" s="3"/>
      <c r="G85" s="3"/>
      <c r="H85" s="3"/>
    </row>
    <row r="86" spans="3:8" ht="15" customHeight="1" x14ac:dyDescent="0.25">
      <c r="C86" s="3"/>
      <c r="D86" s="3"/>
      <c r="E86" s="3"/>
      <c r="F86" s="3"/>
      <c r="G86" s="3"/>
      <c r="H86" s="3"/>
    </row>
    <row r="87" spans="3:8" ht="15" customHeight="1" x14ac:dyDescent="0.25">
      <c r="C87" s="3"/>
      <c r="D87" s="3"/>
      <c r="E87" s="3"/>
      <c r="F87" s="3"/>
      <c r="G87" s="3"/>
      <c r="H87" s="3"/>
    </row>
    <row r="88" spans="3:8" ht="15" customHeight="1" x14ac:dyDescent="0.25">
      <c r="C88" s="3"/>
      <c r="D88" s="3"/>
      <c r="E88" s="3"/>
      <c r="F88" s="3"/>
      <c r="G88" s="3"/>
      <c r="H88" s="3"/>
    </row>
    <row r="89" spans="3:8" ht="15" customHeight="1" x14ac:dyDescent="0.25">
      <c r="C89" s="3"/>
      <c r="D89" s="3"/>
      <c r="E89" s="3"/>
      <c r="F89" s="3"/>
      <c r="G89" s="3"/>
      <c r="H89" s="3"/>
    </row>
    <row r="90" spans="3:8" ht="15" customHeight="1" x14ac:dyDescent="0.25">
      <c r="C90" s="3"/>
      <c r="D90" s="3"/>
      <c r="E90" s="3"/>
      <c r="F90" s="3"/>
      <c r="G90" s="3"/>
      <c r="H90" s="3"/>
    </row>
    <row r="91" spans="3:8" ht="15" customHeight="1" x14ac:dyDescent="0.25">
      <c r="C91" s="3"/>
      <c r="D91" s="3"/>
      <c r="E91" s="3"/>
      <c r="F91" s="3"/>
      <c r="G91" s="3"/>
      <c r="H91" s="3"/>
    </row>
    <row r="92" spans="3:8" ht="15" customHeight="1" x14ac:dyDescent="0.25">
      <c r="C92" s="3"/>
      <c r="D92" s="3"/>
      <c r="E92" s="3"/>
      <c r="F92" s="3"/>
      <c r="G92" s="3"/>
      <c r="H92" s="3"/>
    </row>
    <row r="93" spans="3:8" ht="15" customHeight="1" x14ac:dyDescent="0.25">
      <c r="C93" s="3"/>
      <c r="D93" s="3"/>
      <c r="E93" s="3"/>
      <c r="F93" s="3"/>
      <c r="G93" s="3"/>
      <c r="H93" s="3"/>
    </row>
    <row r="94" spans="3:8" ht="15" customHeight="1" x14ac:dyDescent="0.25">
      <c r="C94" s="3"/>
      <c r="D94" s="3"/>
      <c r="E94" s="3"/>
      <c r="F94" s="3"/>
      <c r="G94" s="3"/>
      <c r="H94" s="3"/>
    </row>
    <row r="95" spans="3:8" ht="15" customHeight="1" x14ac:dyDescent="0.25">
      <c r="C95" s="3"/>
      <c r="D95" s="3"/>
      <c r="E95" s="3"/>
      <c r="F95" s="3"/>
      <c r="G95" s="3"/>
      <c r="H95" s="3"/>
    </row>
    <row r="96" spans="3:8" ht="15" customHeight="1" x14ac:dyDescent="0.25">
      <c r="C96" s="3"/>
      <c r="D96" s="3"/>
      <c r="E96" s="3"/>
      <c r="F96" s="3"/>
      <c r="G96" s="3"/>
      <c r="H96" s="3"/>
    </row>
    <row r="97" spans="3:8" ht="15" customHeight="1" x14ac:dyDescent="0.25">
      <c r="C97" s="3"/>
      <c r="D97" s="3"/>
      <c r="E97" s="3"/>
      <c r="F97" s="3"/>
      <c r="G97" s="3"/>
      <c r="H97" s="3"/>
    </row>
    <row r="98" spans="3:8" ht="15" customHeight="1" x14ac:dyDescent="0.25">
      <c r="C98" s="3"/>
      <c r="D98" s="3"/>
      <c r="E98" s="3"/>
      <c r="F98" s="3"/>
      <c r="G98" s="3"/>
      <c r="H98" s="3"/>
    </row>
    <row r="99" spans="3:8" ht="15" customHeight="1" x14ac:dyDescent="0.25">
      <c r="C99" s="3"/>
      <c r="D99" s="3"/>
      <c r="E99" s="3"/>
      <c r="F99" s="3"/>
      <c r="G99" s="3"/>
      <c r="H99" s="3"/>
    </row>
    <row r="100" spans="3:8" ht="15" customHeight="1" x14ac:dyDescent="0.25">
      <c r="C100" s="3"/>
      <c r="D100" s="3"/>
      <c r="E100" s="3"/>
      <c r="F100" s="3"/>
      <c r="G100" s="3"/>
      <c r="H100" s="3"/>
    </row>
    <row r="101" spans="3:8" ht="15" customHeight="1" x14ac:dyDescent="0.25">
      <c r="C101" s="3"/>
      <c r="D101" s="3"/>
      <c r="E101" s="3"/>
      <c r="F101" s="3"/>
      <c r="G101" s="3"/>
      <c r="H101" s="3"/>
    </row>
    <row r="102" spans="3:8" ht="15" customHeight="1" x14ac:dyDescent="0.25">
      <c r="C102" s="3"/>
      <c r="D102" s="3"/>
      <c r="E102" s="3"/>
      <c r="F102" s="3"/>
      <c r="G102" s="3"/>
      <c r="H102" s="3"/>
    </row>
    <row r="103" spans="3:8" ht="15" customHeight="1" x14ac:dyDescent="0.25">
      <c r="C103" s="3"/>
      <c r="D103" s="3"/>
      <c r="E103" s="3"/>
      <c r="F103" s="3"/>
      <c r="G103" s="3"/>
      <c r="H103" s="3"/>
    </row>
    <row r="104" spans="3:8" ht="15" customHeight="1" x14ac:dyDescent="0.25">
      <c r="C104" s="3"/>
      <c r="D104" s="3"/>
      <c r="E104" s="3"/>
      <c r="F104" s="3"/>
      <c r="G104" s="3"/>
      <c r="H104" s="3"/>
    </row>
    <row r="105" spans="3:8" ht="15" customHeight="1" x14ac:dyDescent="0.25">
      <c r="C105" s="3"/>
      <c r="D105" s="3"/>
      <c r="E105" s="3"/>
      <c r="F105" s="3"/>
      <c r="G105" s="3"/>
      <c r="H105" s="3"/>
    </row>
    <row r="106" spans="3:8" ht="15" customHeight="1" x14ac:dyDescent="0.25">
      <c r="C106" s="3"/>
      <c r="D106" s="3"/>
      <c r="E106" s="3"/>
      <c r="F106" s="3"/>
      <c r="G106" s="3"/>
      <c r="H106" s="3"/>
    </row>
    <row r="107" spans="3:8" ht="15" customHeight="1" x14ac:dyDescent="0.25">
      <c r="C107" s="3"/>
      <c r="D107" s="3"/>
      <c r="E107" s="3"/>
      <c r="F107" s="3"/>
      <c r="G107" s="3"/>
      <c r="H107" s="3"/>
    </row>
    <row r="108" spans="3:8" ht="15" customHeight="1" x14ac:dyDescent="0.25">
      <c r="C108" s="3"/>
      <c r="D108" s="3"/>
      <c r="E108" s="3"/>
      <c r="F108" s="3"/>
      <c r="G108" s="3"/>
      <c r="H108" s="3"/>
    </row>
    <row r="109" spans="3:8" ht="15" customHeight="1" x14ac:dyDescent="0.25">
      <c r="C109" s="3"/>
      <c r="D109" s="3"/>
      <c r="E109" s="3"/>
      <c r="F109" s="3"/>
      <c r="G109" s="3"/>
      <c r="H109" s="3"/>
    </row>
    <row r="110" spans="3:8" ht="15" customHeight="1" x14ac:dyDescent="0.25">
      <c r="C110" s="3"/>
      <c r="D110" s="3"/>
      <c r="E110" s="3"/>
      <c r="F110" s="3"/>
      <c r="G110" s="3"/>
      <c r="H110" s="3"/>
    </row>
  </sheetData>
  <protectedRanges>
    <protectedRange sqref="G26 G30" name="Rango2_2_2"/>
  </protectedRanges>
  <mergeCells count="190">
    <mergeCell ref="A26:A34"/>
    <mergeCell ref="A36:A44"/>
    <mergeCell ref="A46:A48"/>
    <mergeCell ref="A49:A54"/>
    <mergeCell ref="J47:M47"/>
    <mergeCell ref="J50:M50"/>
    <mergeCell ref="J53:M53"/>
    <mergeCell ref="J57:M57"/>
    <mergeCell ref="J60:M60"/>
    <mergeCell ref="J27:M27"/>
    <mergeCell ref="J30:M30"/>
    <mergeCell ref="J33:M33"/>
    <mergeCell ref="J37:M37"/>
    <mergeCell ref="J40:M40"/>
    <mergeCell ref="H26:H28"/>
    <mergeCell ref="I26:I28"/>
    <mergeCell ref="H29:H31"/>
    <mergeCell ref="I29:I31"/>
    <mergeCell ref="H32:H34"/>
    <mergeCell ref="I32:I34"/>
    <mergeCell ref="G49:G51"/>
    <mergeCell ref="G42:G44"/>
    <mergeCell ref="G36:G38"/>
    <mergeCell ref="B32:B34"/>
    <mergeCell ref="G62:G64"/>
    <mergeCell ref="N62:N64"/>
    <mergeCell ref="O62:O64"/>
    <mergeCell ref="A65:O65"/>
    <mergeCell ref="A66:O69"/>
    <mergeCell ref="H62:H64"/>
    <mergeCell ref="I62:I64"/>
    <mergeCell ref="J63:M63"/>
    <mergeCell ref="A56:A64"/>
    <mergeCell ref="B62:B64"/>
    <mergeCell ref="C62:C64"/>
    <mergeCell ref="D62:D64"/>
    <mergeCell ref="E62:E64"/>
    <mergeCell ref="F62:F64"/>
    <mergeCell ref="G56:G58"/>
    <mergeCell ref="N56:N58"/>
    <mergeCell ref="O56:O58"/>
    <mergeCell ref="B59:B61"/>
    <mergeCell ref="C59:C61"/>
    <mergeCell ref="D59:D61"/>
    <mergeCell ref="E59:E61"/>
    <mergeCell ref="F59:F61"/>
    <mergeCell ref="G59:G61"/>
    <mergeCell ref="N59:N61"/>
    <mergeCell ref="O59:O61"/>
    <mergeCell ref="H56:H58"/>
    <mergeCell ref="I56:I58"/>
    <mergeCell ref="H59:H61"/>
    <mergeCell ref="I59:I61"/>
    <mergeCell ref="B56:B58"/>
    <mergeCell ref="C56:C58"/>
    <mergeCell ref="D56:D58"/>
    <mergeCell ref="E56:E58"/>
    <mergeCell ref="F56:F58"/>
    <mergeCell ref="N49:N51"/>
    <mergeCell ref="O49:O51"/>
    <mergeCell ref="B52:B54"/>
    <mergeCell ref="C52:C54"/>
    <mergeCell ref="D52:D54"/>
    <mergeCell ref="E52:E54"/>
    <mergeCell ref="F52:F54"/>
    <mergeCell ref="G52:G54"/>
    <mergeCell ref="N52:N54"/>
    <mergeCell ref="O52:O54"/>
    <mergeCell ref="H49:H51"/>
    <mergeCell ref="I49:I51"/>
    <mergeCell ref="H52:H54"/>
    <mergeCell ref="I52:I54"/>
    <mergeCell ref="B49:B51"/>
    <mergeCell ref="C49:C51"/>
    <mergeCell ref="D49:D51"/>
    <mergeCell ref="E49:E51"/>
    <mergeCell ref="F49:F51"/>
    <mergeCell ref="N42:N44"/>
    <mergeCell ref="O42:O44"/>
    <mergeCell ref="B46:B48"/>
    <mergeCell ref="C46:C48"/>
    <mergeCell ref="D46:D48"/>
    <mergeCell ref="E46:E48"/>
    <mergeCell ref="F46:F48"/>
    <mergeCell ref="G46:G48"/>
    <mergeCell ref="N46:N48"/>
    <mergeCell ref="O46:O48"/>
    <mergeCell ref="H42:H44"/>
    <mergeCell ref="I42:I44"/>
    <mergeCell ref="H46:H48"/>
    <mergeCell ref="I46:I48"/>
    <mergeCell ref="J43:M43"/>
    <mergeCell ref="B42:B44"/>
    <mergeCell ref="C42:C44"/>
    <mergeCell ref="D42:D44"/>
    <mergeCell ref="E42:E44"/>
    <mergeCell ref="F42:F44"/>
    <mergeCell ref="N36:N38"/>
    <mergeCell ref="O36:O38"/>
    <mergeCell ref="B39:B41"/>
    <mergeCell ref="C39:C41"/>
    <mergeCell ref="D39:D41"/>
    <mergeCell ref="E39:E41"/>
    <mergeCell ref="F39:F41"/>
    <mergeCell ref="G39:G41"/>
    <mergeCell ref="N39:N41"/>
    <mergeCell ref="O39:O41"/>
    <mergeCell ref="H36:H38"/>
    <mergeCell ref="I36:I38"/>
    <mergeCell ref="H39:H41"/>
    <mergeCell ref="I39:I41"/>
    <mergeCell ref="B36:B38"/>
    <mergeCell ref="C36:C38"/>
    <mergeCell ref="D36:D38"/>
    <mergeCell ref="E36:E38"/>
    <mergeCell ref="F36:F38"/>
    <mergeCell ref="N26:N28"/>
    <mergeCell ref="O26:O28"/>
    <mergeCell ref="N29:N31"/>
    <mergeCell ref="O29:O31"/>
    <mergeCell ref="N32:N34"/>
    <mergeCell ref="O32:O34"/>
    <mergeCell ref="G26:G28"/>
    <mergeCell ref="E29:E31"/>
    <mergeCell ref="F29:F31"/>
    <mergeCell ref="G29:G31"/>
    <mergeCell ref="E32:E34"/>
    <mergeCell ref="F32:F34"/>
    <mergeCell ref="G32:G34"/>
    <mergeCell ref="C32:C34"/>
    <mergeCell ref="D32:D34"/>
    <mergeCell ref="E26:E28"/>
    <mergeCell ref="F26:F28"/>
    <mergeCell ref="B26:B28"/>
    <mergeCell ref="C26:C28"/>
    <mergeCell ref="D26:D28"/>
    <mergeCell ref="B29:B31"/>
    <mergeCell ref="C29:C31"/>
    <mergeCell ref="D29:D31"/>
    <mergeCell ref="N23:N25"/>
    <mergeCell ref="O23:O25"/>
    <mergeCell ref="C24:C25"/>
    <mergeCell ref="D24:D25"/>
    <mergeCell ref="E24:E25"/>
    <mergeCell ref="H24:I24"/>
    <mergeCell ref="J24:M24"/>
    <mergeCell ref="A23:B25"/>
    <mergeCell ref="C23:E23"/>
    <mergeCell ref="F23:F25"/>
    <mergeCell ref="G23:G25"/>
    <mergeCell ref="H23:M23"/>
    <mergeCell ref="O20:O22"/>
    <mergeCell ref="G20:G22"/>
    <mergeCell ref="C20:E20"/>
    <mergeCell ref="D21:D22"/>
    <mergeCell ref="E21:E22"/>
    <mergeCell ref="A20:B22"/>
    <mergeCell ref="H20:M20"/>
    <mergeCell ref="H15:M15"/>
    <mergeCell ref="G15:G17"/>
    <mergeCell ref="F20:F22"/>
    <mergeCell ref="J21:M21"/>
    <mergeCell ref="H21:I21"/>
    <mergeCell ref="N20:N22"/>
    <mergeCell ref="C21:C22"/>
    <mergeCell ref="B11:G11"/>
    <mergeCell ref="B12:G12"/>
    <mergeCell ref="A14:O14"/>
    <mergeCell ref="O15:O17"/>
    <mergeCell ref="C16:C17"/>
    <mergeCell ref="A15:B17"/>
    <mergeCell ref="D16:D17"/>
    <mergeCell ref="E16:E17"/>
    <mergeCell ref="N15:N17"/>
    <mergeCell ref="F15:F17"/>
    <mergeCell ref="C15:E15"/>
    <mergeCell ref="H16:M16"/>
    <mergeCell ref="B10:G10"/>
    <mergeCell ref="A2:O2"/>
    <mergeCell ref="A3:O3"/>
    <mergeCell ref="A4:O4"/>
    <mergeCell ref="A6:O6"/>
    <mergeCell ref="N7:O7"/>
    <mergeCell ref="A5:O5"/>
    <mergeCell ref="B7:G7"/>
    <mergeCell ref="B8:G8"/>
    <mergeCell ref="B9:G9"/>
    <mergeCell ref="I7:M7"/>
    <mergeCell ref="J8:M8"/>
    <mergeCell ref="I9:M9"/>
  </mergeCells>
  <conditionalFormatting sqref="H18">
    <cfRule type="containsBlanks" dxfId="83" priority="97">
      <formula>LEN(TRIM(H18))=0</formula>
    </cfRule>
    <cfRule type="cellIs" dxfId="82" priority="98" operator="between">
      <formula>F18-(F18*0.05)</formula>
      <formula>F18+(F18*0.05)</formula>
    </cfRule>
    <cfRule type="cellIs" dxfId="81" priority="99" operator="between">
      <formula>F18+(F18*0.051)</formula>
      <formula>F18+(F18*0.1)</formula>
    </cfRule>
    <cfRule type="cellIs" dxfId="80" priority="100" operator="between">
      <formula>F18-(F18*0.1)</formula>
      <formula>F18-(F18*0.051)</formula>
    </cfRule>
    <cfRule type="cellIs" dxfId="79" priority="101" operator="greaterThan">
      <formula>F18+(F18*0.1)</formula>
    </cfRule>
    <cfRule type="cellIs" dxfId="78" priority="102" operator="lessThan">
      <formula>F18-(F18*0.1)</formula>
    </cfRule>
  </conditionalFormatting>
  <conditionalFormatting sqref="H19">
    <cfRule type="containsBlanks" dxfId="77" priority="91">
      <formula>LEN(TRIM(H19))=0</formula>
    </cfRule>
    <cfRule type="cellIs" dxfId="76" priority="92" operator="between">
      <formula>F19-(F19*0.05)</formula>
      <formula>F19+(F19*0.05)</formula>
    </cfRule>
    <cfRule type="cellIs" dxfId="75" priority="93" operator="between">
      <formula>F19+(F19*0.051)</formula>
      <formula>F19+(F19*0.1)</formula>
    </cfRule>
    <cfRule type="cellIs" dxfId="74" priority="94" operator="between">
      <formula>F19-(F19*0.1)</formula>
      <formula>F19-(F19*0.051)</formula>
    </cfRule>
    <cfRule type="cellIs" dxfId="73" priority="95" operator="greaterThan">
      <formula>F19+(F19*0.1)</formula>
    </cfRule>
    <cfRule type="cellIs" dxfId="72" priority="96" operator="lessThan">
      <formula>F19-(F19*0.1)</formula>
    </cfRule>
  </conditionalFormatting>
  <conditionalFormatting sqref="M26">
    <cfRule type="containsBlanks" dxfId="71" priority="85">
      <formula>LEN(TRIM(M26))=0</formula>
    </cfRule>
    <cfRule type="cellIs" dxfId="70" priority="86" operator="between">
      <formula>F26-(F26*0.05)</formula>
      <formula>F26+(F26*0.05)</formula>
    </cfRule>
    <cfRule type="cellIs" dxfId="69" priority="87" operator="between">
      <formula>F26+(F26*0.051)</formula>
      <formula>F26+(F26*0.1)</formula>
    </cfRule>
    <cfRule type="cellIs" dxfId="68" priority="88" operator="between">
      <formula>F26-(F26*0.1)</formula>
      <formula>F26-(F26*0.051)</formula>
    </cfRule>
    <cfRule type="cellIs" dxfId="67" priority="89" operator="greaterThan">
      <formula>F26+(F26*0.1)</formula>
    </cfRule>
    <cfRule type="cellIs" dxfId="66" priority="90" operator="lessThan">
      <formula>F26-(F26*0.1)</formula>
    </cfRule>
  </conditionalFormatting>
  <conditionalFormatting sqref="M29">
    <cfRule type="containsBlanks" dxfId="65" priority="79">
      <formula>LEN(TRIM(M29))=0</formula>
    </cfRule>
    <cfRule type="cellIs" dxfId="64" priority="80" operator="between">
      <formula>F29-(F29*0.05)</formula>
      <formula>F29+(F29*0.05)</formula>
    </cfRule>
    <cfRule type="cellIs" dxfId="63" priority="81" operator="between">
      <formula>F29+(F29*0.051)</formula>
      <formula>F29+(F29*0.1)</formula>
    </cfRule>
    <cfRule type="cellIs" dxfId="62" priority="82" operator="between">
      <formula>F29-(F29*0.1)</formula>
      <formula>F29-(F29*0.051)</formula>
    </cfRule>
    <cfRule type="cellIs" dxfId="61" priority="83" operator="greaterThan">
      <formula>F29+(F29*0.1)</formula>
    </cfRule>
    <cfRule type="cellIs" dxfId="60" priority="84" operator="lessThan">
      <formula>F29-(F29*0.1)</formula>
    </cfRule>
  </conditionalFormatting>
  <conditionalFormatting sqref="M32">
    <cfRule type="containsBlanks" dxfId="59" priority="73">
      <formula>LEN(TRIM(M32))=0</formula>
    </cfRule>
    <cfRule type="cellIs" dxfId="58" priority="74" operator="between">
      <formula>F32-(F32*0.05)</formula>
      <formula>F32+(F32*0.05)</formula>
    </cfRule>
    <cfRule type="cellIs" dxfId="57" priority="75" operator="between">
      <formula>F32+(F32*0.051)</formula>
      <formula>F32+(F32*0.1)</formula>
    </cfRule>
    <cfRule type="cellIs" dxfId="56" priority="76" operator="between">
      <formula>F32-(F32*0.1)</formula>
      <formula>F32-(F32*0.051)</formula>
    </cfRule>
    <cfRule type="cellIs" dxfId="55" priority="77" operator="greaterThan">
      <formula>F32+(F32*0.1)</formula>
    </cfRule>
    <cfRule type="cellIs" dxfId="54" priority="78" operator="lessThan">
      <formula>F32-(F32*0.1)</formula>
    </cfRule>
  </conditionalFormatting>
  <conditionalFormatting sqref="M36">
    <cfRule type="containsBlanks" dxfId="53" priority="67">
      <formula>LEN(TRIM(M36))=0</formula>
    </cfRule>
    <cfRule type="cellIs" dxfId="52" priority="68" operator="between">
      <formula>F36-(F36*0.05)</formula>
      <formula>F36+(F36*0.05)</formula>
    </cfRule>
    <cfRule type="cellIs" dxfId="51" priority="69" operator="between">
      <formula>F36+(F36*0.051)</formula>
      <formula>F36+(F36*0.1)</formula>
    </cfRule>
    <cfRule type="cellIs" dxfId="50" priority="70" operator="between">
      <formula>F36-(F36*0.1)</formula>
      <formula>F36-(F36*0.051)</formula>
    </cfRule>
    <cfRule type="cellIs" dxfId="49" priority="71" operator="greaterThan">
      <formula>F36+(F36*0.1)</formula>
    </cfRule>
    <cfRule type="cellIs" dxfId="48" priority="72" operator="lessThan">
      <formula>F36-(F36*0.1)</formula>
    </cfRule>
  </conditionalFormatting>
  <conditionalFormatting sqref="M39">
    <cfRule type="containsBlanks" dxfId="47" priority="61">
      <formula>LEN(TRIM(M39))=0</formula>
    </cfRule>
    <cfRule type="cellIs" dxfId="46" priority="62" operator="between">
      <formula>F39-(F39*0.05)</formula>
      <formula>F39+(F39*0.05)</formula>
    </cfRule>
    <cfRule type="cellIs" dxfId="45" priority="63" operator="between">
      <formula>F39+(F39*0.051)</formula>
      <formula>F39+(F39*0.1)</formula>
    </cfRule>
    <cfRule type="cellIs" dxfId="44" priority="64" operator="between">
      <formula>F39-(F39*0.1)</formula>
      <formula>F39-(F39*0.051)</formula>
    </cfRule>
    <cfRule type="cellIs" dxfId="43" priority="65" operator="greaterThan">
      <formula>F39+(F39*0.1)</formula>
    </cfRule>
    <cfRule type="cellIs" dxfId="42" priority="66" operator="lessThan">
      <formula>F39-(F39*0.1)</formula>
    </cfRule>
  </conditionalFormatting>
  <conditionalFormatting sqref="M46">
    <cfRule type="containsBlanks" dxfId="41" priority="49">
      <formula>LEN(TRIM(M46))=0</formula>
    </cfRule>
    <cfRule type="cellIs" dxfId="40" priority="50" operator="between">
      <formula>F46-(F46*0.05)</formula>
      <formula>F46+(F46*0.05)</formula>
    </cfRule>
    <cfRule type="cellIs" dxfId="39" priority="51" operator="between">
      <formula>F46+(F46*0.051)</formula>
      <formula>F46+(F46*0.1)</formula>
    </cfRule>
    <cfRule type="cellIs" dxfId="38" priority="52" operator="between">
      <formula>F46-(F46*0.1)</formula>
      <formula>F46-(F46*0.051)</formula>
    </cfRule>
    <cfRule type="cellIs" dxfId="37" priority="53" operator="greaterThan">
      <formula>F46+(F46*0.1)</formula>
    </cfRule>
    <cfRule type="cellIs" dxfId="36" priority="54" operator="lessThan">
      <formula>F46-(F46*0.1)</formula>
    </cfRule>
  </conditionalFormatting>
  <conditionalFormatting sqref="M49">
    <cfRule type="containsBlanks" dxfId="35" priority="43">
      <formula>LEN(TRIM(M49))=0</formula>
    </cfRule>
    <cfRule type="cellIs" dxfId="34" priority="44" operator="between">
      <formula>F49-(F49*0.05)</formula>
      <formula>F49+(F49*0.05)</formula>
    </cfRule>
    <cfRule type="cellIs" dxfId="33" priority="45" operator="between">
      <formula>F49+(F49*0.051)</formula>
      <formula>F49+(F49*0.1)</formula>
    </cfRule>
    <cfRule type="cellIs" dxfId="32" priority="46" operator="between">
      <formula>F49-(F49*0.1)</formula>
      <formula>F49-(F49*0.051)</formula>
    </cfRule>
    <cfRule type="cellIs" dxfId="31" priority="47" operator="greaterThan">
      <formula>F49+(F49*0.1)</formula>
    </cfRule>
    <cfRule type="cellIs" dxfId="30" priority="48" operator="lessThan">
      <formula>F49-(F49*0.1)</formula>
    </cfRule>
  </conditionalFormatting>
  <conditionalFormatting sqref="M52">
    <cfRule type="containsBlanks" dxfId="29" priority="37">
      <formula>LEN(TRIM(M52))=0</formula>
    </cfRule>
    <cfRule type="cellIs" dxfId="28" priority="38" operator="between">
      <formula>F52-(F52*0.05)</formula>
      <formula>F52+(F52*0.05)</formula>
    </cfRule>
    <cfRule type="cellIs" dxfId="27" priority="39" operator="between">
      <formula>F52+(F52*0.051)</formula>
      <formula>F52+(F52*0.1)</formula>
    </cfRule>
    <cfRule type="cellIs" dxfId="26" priority="40" operator="between">
      <formula>F52-(F52*0.1)</formula>
      <formula>F52-(F52*0.051)</formula>
    </cfRule>
    <cfRule type="cellIs" dxfId="25" priority="41" operator="greaterThan">
      <formula>F52+(F52*0.1)</formula>
    </cfRule>
    <cfRule type="cellIs" dxfId="24" priority="42" operator="lessThan">
      <formula>F52-(F52*0.1)</formula>
    </cfRule>
  </conditionalFormatting>
  <conditionalFormatting sqref="M56">
    <cfRule type="containsBlanks" dxfId="23" priority="31">
      <formula>LEN(TRIM(M56))=0</formula>
    </cfRule>
    <cfRule type="cellIs" dxfId="22" priority="32" operator="between">
      <formula>F56-(F56*0.05)</formula>
      <formula>F56+(F56*0.05)</formula>
    </cfRule>
    <cfRule type="cellIs" dxfId="21" priority="33" operator="between">
      <formula>F56+(F56*0.051)</formula>
      <formula>F56+(F56*0.1)</formula>
    </cfRule>
    <cfRule type="cellIs" dxfId="20" priority="34" operator="between">
      <formula>F56-(F56*0.1)</formula>
      <formula>F56-(F56*0.051)</formula>
    </cfRule>
    <cfRule type="cellIs" dxfId="19" priority="35" operator="greaterThan">
      <formula>F56+(F56*0.1)</formula>
    </cfRule>
    <cfRule type="cellIs" dxfId="18" priority="36" operator="lessThan">
      <formula>F56-(F56*0.1)</formula>
    </cfRule>
  </conditionalFormatting>
  <conditionalFormatting sqref="M42">
    <cfRule type="containsBlanks" dxfId="17" priority="13">
      <formula>LEN(TRIM(M42))=0</formula>
    </cfRule>
    <cfRule type="cellIs" dxfId="16" priority="14" operator="between">
      <formula>F42-(F42*0.05)</formula>
      <formula>F42+(F42*0.05)</formula>
    </cfRule>
    <cfRule type="cellIs" dxfId="15" priority="15" operator="between">
      <formula>F42+(F42*0.051)</formula>
      <formula>F42+(F42*0.1)</formula>
    </cfRule>
    <cfRule type="cellIs" dxfId="14" priority="16" operator="between">
      <formula>F42-(F42*0.1)</formula>
      <formula>F42-(F42*0.051)</formula>
    </cfRule>
    <cfRule type="cellIs" dxfId="13" priority="17" operator="greaterThan">
      <formula>F42+(F42*0.1)</formula>
    </cfRule>
    <cfRule type="cellIs" dxfId="12" priority="18" operator="lessThan">
      <formula>F42-(F42*0.1)</formula>
    </cfRule>
  </conditionalFormatting>
  <conditionalFormatting sqref="M59">
    <cfRule type="containsBlanks" dxfId="11" priority="7">
      <formula>LEN(TRIM(M59))=0</formula>
    </cfRule>
    <cfRule type="cellIs" dxfId="10" priority="8" operator="between">
      <formula>F59-(F59*0.05)</formula>
      <formula>F59+(F59*0.05)</formula>
    </cfRule>
    <cfRule type="cellIs" dxfId="9" priority="9" operator="between">
      <formula>F59+(F59*0.051)</formula>
      <formula>F59+(F59*0.1)</formula>
    </cfRule>
    <cfRule type="cellIs" dxfId="8" priority="10" operator="between">
      <formula>F59-(F59*0.1)</formula>
      <formula>F59-(F59*0.051)</formula>
    </cfRule>
    <cfRule type="cellIs" dxfId="7" priority="11" operator="greaterThan">
      <formula>F59+(F59*0.1)</formula>
    </cfRule>
    <cfRule type="cellIs" dxfId="6" priority="12" operator="lessThan">
      <formula>F59-(F59*0.1)</formula>
    </cfRule>
  </conditionalFormatting>
  <conditionalFormatting sqref="M62">
    <cfRule type="containsBlanks" dxfId="5" priority="1">
      <formula>LEN(TRIM(M62))=0</formula>
    </cfRule>
    <cfRule type="cellIs" dxfId="4" priority="2" operator="between">
      <formula>F62-(F62*0.05)</formula>
      <formula>F62+(F62*0.05)</formula>
    </cfRule>
    <cfRule type="cellIs" dxfId="3" priority="3" operator="between">
      <formula>F62+(F62*0.051)</formula>
      <formula>F62+(F62*0.1)</formula>
    </cfRule>
    <cfRule type="cellIs" dxfId="2" priority="4" operator="between">
      <formula>F62-(F62*0.1)</formula>
      <formula>F62-(F62*0.051)</formula>
    </cfRule>
    <cfRule type="cellIs" dxfId="1" priority="5" operator="greaterThan">
      <formula>F62+(F62*0.1)</formula>
    </cfRule>
    <cfRule type="cellIs" dxfId="0" priority="6" operator="lessThan">
      <formula>F62-(F62*0.1)</formula>
    </cfRule>
  </conditionalFormatting>
  <printOptions horizontalCentered="1"/>
  <pageMargins left="0" right="0" top="0.59055118110236227" bottom="0.78740157480314965" header="0.31496062992125984" footer="0.31496062992125984"/>
  <pageSetup scale="34" fitToHeight="0" orientation="landscape" r:id="rId1"/>
  <rowBreaks count="1" manualBreakCount="1">
    <brk id="44" max="14" man="1"/>
  </rowBreaks>
  <ignoredErrors>
    <ignoredError sqref="J12:L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2023-01-17T14:10:59Z</cp:lastPrinted>
  <dcterms:created xsi:type="dcterms:W3CDTF">2016-07-06T20:03:30Z</dcterms:created>
  <dcterms:modified xsi:type="dcterms:W3CDTF">2023-01-17T14:11:01Z</dcterms:modified>
</cp:coreProperties>
</file>