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  <extLs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M12" i="4" l="1"/>
  <c r="M33" i="4" l="1"/>
  <c r="L12" i="4"/>
  <c r="K12" i="4"/>
  <c r="L39" i="4" l="1"/>
  <c r="L33" i="4"/>
  <c r="A61" i="4" l="1"/>
</calcChain>
</file>

<file path=xl/sharedStrings.xml><?xml version="1.0" encoding="utf-8"?>
<sst xmlns="http://schemas.openxmlformats.org/spreadsheetml/2006/main" count="190" uniqueCount="131">
  <si>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</si>
  <si>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</si>
  <si>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</si>
  <si>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</si>
  <si>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</si>
  <si>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</si>
  <si>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</si>
  <si>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</si>
  <si>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</si>
  <si>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</si>
  <si>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</si>
  <si>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</si>
  <si>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</si>
  <si>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</si>
  <si>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</si>
  <si>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</si>
  <si>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</si>
  <si>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</si>
  <si>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</si>
  <si>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BENEFICIARIO (PO/AE):</t>
  </si>
  <si>
    <t>UNIDAD PRODUCTIVA (PERSONA FÍSICA O MORAL) EN REGIONES FUERA DEL AMM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</si>
  <si>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</si>
  <si>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</si>
  <si>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</si>
  <si>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</si>
  <si>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</si>
  <si>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</si>
  <si>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</si>
  <si>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</si>
  <si>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</si>
  <si>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</si>
  <si>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 EMPLEOS REGISTRADOS EN EL IMSS FUERA DEL ÁREA METROPOLITANA DE MONTERREY.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</si>
  <si>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</si>
  <si>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</si>
  <si>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</si>
  <si>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</si>
  <si>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</si>
  <si>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</si>
  <si>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</si>
  <si>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</si>
  <si>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</si>
  <si>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TRIMESTRAL</t>
  </si>
  <si>
    <t>LOS EMPRENDEDORES Y/O EMPRESARIOS SE ACERCAN A BUSCAR ASESORÍAS PARA DESARROLLO DE NEGOCIO FUERA DEL ÁREA METROPOLITANA DE MONTERREY.</t>
  </si>
  <si>
    <t>PORCENTAJE DE METROS CUADRADOS COMERCIALIZADOS</t>
  </si>
  <si>
    <t>ACTIVIDADES (Procesos)</t>
  </si>
  <si>
    <t>A1C1. RECEPCIÓN DE SOLICITUDES DE ASESORÍAS.</t>
  </si>
  <si>
    <t>PORCENTAJE ASESORÍAS ATENDIDAS RESPECTO AL TOTAL DE ASESORÍAS SOLICITADAS.</t>
  </si>
  <si>
    <t>EMPRENDEDORES SOLICITAN REGISTROS PARA GESTIONAR FONDOS</t>
  </si>
  <si>
    <t>PROMEDIO DE VISITAS REALIZADAS POR PROYECTO ASESORADO.</t>
  </si>
  <si>
    <t>(NÚMERO DE PROYECTOS ATENDIDOS / NÚMERO DE PROYECTOS PROGRAMADOS)</t>
  </si>
  <si>
    <t>A3C1. GESTIONES DE RECURSOS ANTE INSTITUCIONES.</t>
  </si>
  <si>
    <t>PROMEDIO DE RECURSOS SOLICITADOS POR GESTIÓN REALIZADA.</t>
  </si>
  <si>
    <t>PORCENTAJE DE METROS CUADRADOS INCORPORADOS RESPECTO AL TOTAL DE METROS CUADRADOS POR INCORPORAR.</t>
  </si>
  <si>
    <t>REGISTRO DE PROYECTOS DE INFRAESTRUCTURA / DIRECCION DE INFRAESTRUCTURA Y COMUNIDADES</t>
  </si>
  <si>
    <t>EXISTEN PROPIETARIOS DE INMUEBLES INTERESADOS EN ASOCIARSE APORTANDO SUS BIENES INMUEBLES.</t>
  </si>
  <si>
    <t>PORCENTAJE DE PROYECTOS ELABORADOS</t>
  </si>
  <si>
    <t>HAY DUEÑOS DE INMUEBLES INTERESADOS EN QUE SE LES ELABOREN PROYECTOS</t>
  </si>
  <si>
    <t>PORCENTAJE DE AUTORIZACIONES OBTENIDAS</t>
  </si>
  <si>
    <t>INMUEBLES DISPONIBLES A DESARROLLAR PROYECTOS DE COMERCIALIZACIÓN</t>
  </si>
  <si>
    <t>PORCENTAJE DE PROYECTOS CON CONVENIO DE ASOCIACIÓN CON INVERSIONISTAS RESPECTO AL TOTAL DE PROYECTOS.</t>
  </si>
  <si>
    <t>REGISTRO DE CONVENIOS Y/O CONTRATOS DE APOYO A BENEFICIARIOS / COORDINACIÓN JURÍDICA.</t>
  </si>
  <si>
    <t>LOS EMPRESARIOS SE INTERESAN EN ASOCIARSE PARA EL DESARROLLO DE LOS PROYECTOS.</t>
  </si>
  <si>
    <t>PORCENTAJE DE METROS CUADRADOS DESARROLLADOS RESPECTO AL TOTAL DE METROS CUADRADOS A DESARROLLAR.</t>
  </si>
  <si>
    <t>DISPONIBILIDAD DE INMUEBLES A SER DESARROLLADOS EN SU INFRAESTRUCTURA</t>
  </si>
  <si>
    <t>PORCENTAJE DE VISITAS ATENDIDAS</t>
  </si>
  <si>
    <t>(NÚMERO DE VISITAS ATENDIDAS / NÚMERO DE VISITAS SOLICITADAS POR INTERESADOS) * 100</t>
  </si>
  <si>
    <t>EXISTENCIA DE INMUEBLES PARA SER PROMOVIDOS</t>
  </si>
  <si>
    <t>I14F21041</t>
  </si>
  <si>
    <t>PORCENTAJE DE CUMPLIMIENTO DE FINANCIAMIENTOS OTORGADOS</t>
  </si>
  <si>
    <t>LOS EMPRESARIOS E INVERSIONISTAS SE INTERESAN EN  INMUEBLES PARA USO INDUSTRIAL FUERA DEL ÁREA METROPOLITANA DE MONTERREY.</t>
  </si>
  <si>
    <t>LOS EMPRENDEDORES Y/O INVERSIONISTAS BUSCAN DESARROLLAR PROYECTOS  Y SOLICITAN FINANCIAMIENTOS.</t>
  </si>
  <si>
    <t>PORCENTAJE DE SOLICITUDES ATENDIDAS</t>
  </si>
  <si>
    <t>PORCENTAJE DE EXPEDIENTES INTEGRADOS</t>
  </si>
  <si>
    <t>PORCENTAJE DE EXPEDIENTES AUTORIZADOS</t>
  </si>
  <si>
    <t>REGISTRO DE FIANCIAMIENTOS OTORGADOS POR FIDECITRUS / COORDINACIÓN ADMINISTRATIVA DE FIDECITRUS.</t>
  </si>
  <si>
    <t>SE CUENTAN CON LOS RECURSOS FINANCIEROS, MATERIALES Y HUMANOS EN TIEMPO Y FORMA.</t>
  </si>
  <si>
    <t>C2. INMUEBLES COMERCIALIZADOS</t>
  </si>
  <si>
    <t>C3. FINANCIAMIENTOS OTORGADOS.</t>
  </si>
  <si>
    <t>A1C2. INCORPORACIÓN DE INMUEBLES A PROYECTOS Y PRELIMINARES.</t>
  </si>
  <si>
    <t>A2C2. DISEÑO DEL PROYECTO.</t>
  </si>
  <si>
    <t>A3C2. AUTORIZACIONES Y FACTIBILIDADES.</t>
  </si>
  <si>
    <t>A4C2. ASOCIACIONES ESTRATÉGICAS FINANCIERAS.</t>
  </si>
  <si>
    <t>A5C2. DESARROLLO DE INFRAESTRUCTURA.</t>
  </si>
  <si>
    <t>A6C2. PROMOCIÓN DE INMUEBLES</t>
  </si>
  <si>
    <t>A2C3. EXPEDIENTES INTEGRADOS.</t>
  </si>
  <si>
    <t>A1C3. RECEPCIÓN DE SOLICITUDES DE FINANCIAMIENTOS.</t>
  </si>
  <si>
    <t>A3C3. EXPEDIENTES AUTORIZADOS CON FINANCIAMIENTOS.</t>
  </si>
  <si>
    <t>M A T R I Z    D E    I N D I C A D O R E S    D E    R E S U L T A D O S    2  0  2  1</t>
  </si>
  <si>
    <t>META ANUAL 2021</t>
  </si>
  <si>
    <t>IMPULSAR LA PRODUCTIVIDAD Y COMPETITIVIDAD DE LAS REGIONES FUERA DEL ÁREA METROPOLITANA DE MONTERREY</t>
  </si>
  <si>
    <t>CONTRIBUIR AL INCREMENTO EN EL NÚMERO DE EMPLEOS REGISTRADOS EN EL IMSS FUERA DEL ÁREA METROPOLITANA DE MONTERREY MEDIANTE INSTRUMENTOS PARA EL INICIO Y DESARROLLO DE NEGOCIOS</t>
  </si>
  <si>
    <t>C1. ASESORÍAS PARA GESTIÓN DE FONDOS, OTORGADAS.</t>
  </si>
  <si>
    <t>TASA DE VARIACIÓN DE RECURSOS GESTIONADOS Y OBTENIDOS.</t>
  </si>
  <si>
    <t>REGISTRO DE ASESORÍAS DE LA DIRECCIÓN DE DESARROLLO EMPRESARIAL / DIRECCIÓN DE DESARROLLO EMPRESARIAL.</t>
  </si>
  <si>
    <t>REGISTRO DE INMUEBLES DESARROLLADOS Y COMERCIALIZADOS / DIRECCIÓN DE INFRAESTRUCTURA Y COMUNIDADES.</t>
  </si>
  <si>
    <t>MONTO DE RECURSOS SOLICITADOS / NÚMERO DE UNIDADES ECONÓMICAS ASESORADAS.</t>
  </si>
  <si>
    <t>LAS UNIDADES ECONÓMICAS ACEPTAN Y OTORGAN FACILIDADES PARA RECIBIR LAS ASESORÍAS PARA QUE SEAN VIABLES A RECIBIR APOYOS</t>
  </si>
  <si>
    <t>REGISTRO DE PROYECTOS DE INFRAESTRUCTURA / DIRECCIÓN DE INFRAESTRUCTURA Y COMUNIDADES</t>
  </si>
  <si>
    <t>REGISTRO DE VISITAS REALIZADAS Y SOLICITADAS / DIRECCIÓN DE INFRAESTRUCTURA Y COMUNIDADES</t>
  </si>
  <si>
    <t>REGISTRO DE FINANCIAMIENTOS OTORGADOS POR FIDECITRUS / COORDINACIÓN ADMINISTRATIVA DE FIDECITRUS.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</si>
  <si>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</si>
  <si>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</si>
  <si>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</si>
  <si>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</si>
  <si>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</si>
  <si>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</si>
  <si>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</si>
  <si>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</si>
  <si>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</si>
  <si>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</si>
  <si>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((EMPLEOS REGISTRADOS EN EL IMSS FUERA DEL ÁREA METROPOLITANA DE MONTERREY EN EL AÑO T - EMPLEOS REGISTRADOS EN EL IMSS FUERA DEL ÁREA METROPOLITANA DE MONTERREY EN EL AÑO T-1) / EMPLEOS REGISTRADOS EN EL IMSS FUERA DEL ÁREA METROPOLITANA DE MONTERREY EN EL AÑO T-1) * 100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</si>
  <si>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T-1) * 100</t>
  </si>
  <si>
    <t>((MONTO TOTAL DE RECURSOS QUE GESTIONAN Y OBTIENEN LAS EMPRESAS ASESORADAS EN EL AÑO T - MONTO TOTAL DE RECURSOS QUE GESTIONAN Y OBTIENEN LAS EMPRESAS ASESORADAS EN EL AÑO T-1) / MONTO TOTAL DE RECURSOS QUE GESTIONAN Y OBTIENEN LAS EMPRESAS ASESORADAS EN EL AÑO T-1) * 100</t>
  </si>
  <si>
    <t>(METROS CUADRADOS COMERCIALIZADOS / METROS CUADRADOS DESARROLLADOS) * 100</t>
  </si>
  <si>
    <t>(MONTO DE RECURSOS OTORGADOS COMO FINANCIAMIENTOS EN PROYECTOS / MONTO PROGRAMADO DE FINANCIAMIENTOS EN PROYECTOS) * 100</t>
  </si>
  <si>
    <t>(NÚMERO DE SOLICITUDES DE ASESORÍA ATENDIDAS / NÚMERO DE ASESORÍAS SOLICITADAS) * 100</t>
  </si>
  <si>
    <t>A2C1. INVESTIGACIÓN DE PROYECTOS.</t>
  </si>
  <si>
    <t>LAS EMPRESAS QUE SON VISITADAS OTORGAN FACILIDADES PARA QUE LOS VISITADORES OTORGUEN LAS ASESORÍAS</t>
  </si>
  <si>
    <t>C1. ASESORÍAS PARA GESTION DE FONDOS, OTORGADAS.</t>
  </si>
  <si>
    <t>(NÚMERO DE METROS CUADRADOS INCORPORADOS / NÚMERO TOTAL DE METROS CUADRADOS POR INCORPORAR) * 100</t>
  </si>
  <si>
    <t>(NÚMERO DE PROYECTOS ELABORADOS / NÚMERO TOTAL DE PROYECTOS PROGRAMADOS) * 100</t>
  </si>
  <si>
    <t>(NÚMERO DE AUTORIZACIONES Y FACTIBILIDADES OBTENIDAS / NÚMERO DE AUTORIZACIONES Y FACTIBILIDADES PROGRAMADAS) * 100</t>
  </si>
  <si>
    <t>(NÚMERO DE PROYECTOS CON CONVENIO DE ASOCIACIÓN CON INVERSIONISTAS / PROYECTOS DE INFRAESTRUCTURA) * 100</t>
  </si>
  <si>
    <t>(METROS CUADRADOS DE INFRAESTRUCTURA DESARROLLADOS / METROS CUADRADOS DE INFRAESTRUCTURA POR DESARROLLAR) * 100</t>
  </si>
  <si>
    <t>(NÚMERO DE SOLICITUDES DE FINANCIAMIENTOS ATENDIDAS / NÚMERO DE SOLICITUDES DE FINANCIAMIENTOS SOLICITADAS) * 100</t>
  </si>
  <si>
    <t>(NÚMERO DE EXPEDIENTES PARA FINANCIAMIENTOS INTEGRADOS / NÚMERO DE SOLICITUDES DE FINANCIAMIENTOS ATENDIDAS) * 100</t>
  </si>
  <si>
    <t>(NÚMERO DE EXPEDIENTES AUTORIZADOS PARA FINANCIAMIENTOS / NÚMERO DE EXPEDIENTES PARA FINANCIAMIENTOS INTEGRADOS) * 100</t>
  </si>
  <si>
    <t>|</t>
  </si>
  <si>
    <t>SECRETARÍA DE DESARROLLO REGIONAL Y AGROPECUARIO</t>
  </si>
  <si>
    <t xml:space="preserve">1/ Monto aprobado en la Ley de Egresos 2021  y se complementan con ingresos propios de  FIDECITRUS.
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</si>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</sst>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5" fillId="4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vertical="center"/>
    </xf>
    <xf numFmtId="4" fontId="9" fillId="2" borderId="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4" fillId="0" borderId="26" xfId="0" applyNumberFormat="1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0" fontId="11" fillId="0" borderId="1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23" xfId="0" applyNumberFormat="1" applyFont="1" applyFill="1" applyBorder="1" applyAlignment="1" applyProtection="1">
      <alignment horizontal="center" vertical="center" wrapText="1"/>
    </xf>
    <xf numFmtId="4" fontId="5" fillId="0" borderId="24" xfId="0" applyNumberFormat="1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44018</xdr:colOff>
      <xdr:row>4</xdr:row>
      <xdr:rowOff>159328</xdr:rowOff>
    </xdr:to>
    <xdr:grpSp>
      <xdr:nvGrpSpPr>
        <xdr:cNvPr id="3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zoomScale="55" zoomScaleNormal="55" zoomScaleSheetLayoutView="50" zoomScalePageLayoutView="40" workbookViewId="0">
      <selection activeCell="H10" sqref="H10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5.75" x14ac:dyDescent="0.25">
      <c r="A1" s="2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21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21" x14ac:dyDescent="0.25">
      <c r="A5" s="50" t="s">
        <v>100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.7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25.9" customHeight="1" x14ac:dyDescent="0.3">
      <c r="A7" s="15" t="s">
        <v>3</v>
      </c>
      <c r="B7" s="69" t="s">
        <v>128</v>
      </c>
      <c r="C7" s="69"/>
      <c r="D7" s="69"/>
      <c r="E7" s="69"/>
      <c r="F7" s="69"/>
      <c r="G7" s="69"/>
      <c r="H7" s="16"/>
      <c r="I7" s="53" t="s">
        <v>101</v>
      </c>
      <c r="J7" s="54"/>
      <c r="K7" s="54"/>
      <c r="L7" s="54"/>
      <c r="M7" s="55"/>
      <c r="N7" s="52"/>
      <c r="O7" s="52"/>
    </row>
    <row r="8" spans="1:15" ht="25.9" customHeight="1" x14ac:dyDescent="0.3">
      <c r="A8" s="15" t="s">
        <v>4</v>
      </c>
      <c r="B8" s="69" t="s">
        <v>5</v>
      </c>
      <c r="C8" s="69"/>
      <c r="D8" s="69"/>
      <c r="E8" s="69"/>
      <c r="F8" s="69"/>
      <c r="G8" s="69"/>
      <c r="H8" s="17"/>
      <c r="I8" s="4" t="s">
        <v>102</v>
      </c>
      <c r="J8" s="66">
        <v>25072705</v>
      </c>
      <c r="K8" s="67"/>
      <c r="L8" s="67"/>
      <c r="M8" s="68"/>
      <c r="N8" s="18" t="s">
        <v>6</v>
      </c>
      <c r="O8" s="19" t="s">
        <v>67</v>
      </c>
    </row>
    <row r="9" spans="1:15" ht="25.9" customHeight="1" x14ac:dyDescent="0.3">
      <c r="A9" s="15" t="s">
        <v>7</v>
      </c>
      <c r="B9" s="69" t="s">
        <v>8</v>
      </c>
      <c r="C9" s="69"/>
      <c r="D9" s="69"/>
      <c r="E9" s="69"/>
      <c r="F9" s="69"/>
      <c r="G9" s="69"/>
      <c r="H9" s="16"/>
      <c r="I9" s="53" t="s">
        <v>103</v>
      </c>
      <c r="J9" s="54"/>
      <c r="K9" s="54"/>
      <c r="L9" s="54"/>
      <c r="M9" s="55"/>
      <c r="N9" s="20"/>
      <c r="O9" s="21"/>
    </row>
    <row r="10" spans="1:15" ht="25.9" customHeight="1" x14ac:dyDescent="0.25">
      <c r="A10" s="15" t="s">
        <v>9</v>
      </c>
      <c r="B10" s="69" t="s">
        <v>10</v>
      </c>
      <c r="C10" s="69"/>
      <c r="D10" s="69"/>
      <c r="E10" s="69"/>
      <c r="F10" s="69"/>
      <c r="G10" s="69"/>
      <c r="H10" s="16"/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22" t="s">
        <v>16</v>
      </c>
      <c r="O10" s="19" t="s">
        <v>17</v>
      </c>
    </row>
    <row r="11" spans="1:15" ht="25.9" customHeight="1" x14ac:dyDescent="0.3">
      <c r="A11" s="15" t="s">
        <v>18</v>
      </c>
      <c r="B11" s="69" t="s">
        <v>89</v>
      </c>
      <c r="C11" s="69"/>
      <c r="D11" s="69"/>
      <c r="E11" s="69"/>
      <c r="F11" s="69"/>
      <c r="G11" s="69"/>
      <c r="H11" s="23"/>
      <c r="I11" s="4" t="s">
        <v>104</v>
      </c>
      <c r="J11" s="6">
        <v>2364155</v>
      </c>
      <c r="K11" s="6">
        <v>5130240</v>
      </c>
      <c r="L11" s="6">
        <v>7698732</v>
      </c>
      <c r="M11" s="6">
        <v>13159169</v>
      </c>
      <c r="N11" s="24"/>
      <c r="O11" s="25"/>
    </row>
    <row r="12" spans="1:15" ht="25.9" customHeight="1" x14ac:dyDescent="0.3">
      <c r="A12" s="15" t="s">
        <v>19</v>
      </c>
      <c r="B12" s="69" t="s">
        <v>20</v>
      </c>
      <c r="C12" s="69"/>
      <c r="D12" s="69"/>
      <c r="E12" s="69"/>
      <c r="F12" s="69"/>
      <c r="G12" s="69"/>
      <c r="H12" s="23"/>
      <c r="I12" s="4" t="s">
        <v>105</v>
      </c>
      <c r="J12" s="7">
        <v>9.4291980063579093</v>
      </c>
      <c r="K12" s="7">
        <f>K11/$J$8*100</f>
        <v>20.461453999478714</v>
      </c>
      <c r="L12" s="7">
        <f>L11/$J$8*100</f>
        <v>30.705629887162157</v>
      </c>
      <c r="M12" s="7">
        <f>M11/$J$8*100</f>
        <v>52.484041909319309</v>
      </c>
      <c r="N12" s="26"/>
      <c r="O12" s="27"/>
    </row>
    <row r="13" spans="1:15" ht="15.7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57" t="s">
        <v>87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</row>
    <row r="15" spans="1:15" ht="21.75" customHeight="1" x14ac:dyDescent="0.25">
      <c r="A15" s="60" t="s">
        <v>21</v>
      </c>
      <c r="B15" s="60"/>
      <c r="C15" s="70" t="s">
        <v>22</v>
      </c>
      <c r="D15" s="70"/>
      <c r="E15" s="70"/>
      <c r="F15" s="60" t="s">
        <v>88</v>
      </c>
      <c r="G15" s="60" t="s">
        <v>23</v>
      </c>
      <c r="H15" s="61" t="s">
        <v>24</v>
      </c>
      <c r="I15" s="61"/>
      <c r="J15" s="61"/>
      <c r="K15" s="61"/>
      <c r="L15" s="61"/>
      <c r="M15" s="61"/>
      <c r="N15" s="60" t="s">
        <v>25</v>
      </c>
      <c r="O15" s="60" t="s">
        <v>26</v>
      </c>
    </row>
    <row r="16" spans="1:15" ht="21.75" customHeight="1" x14ac:dyDescent="0.25">
      <c r="A16" s="60"/>
      <c r="B16" s="60"/>
      <c r="C16" s="60" t="s">
        <v>27</v>
      </c>
      <c r="D16" s="60" t="s">
        <v>28</v>
      </c>
      <c r="E16" s="60" t="s">
        <v>29</v>
      </c>
      <c r="F16" s="60"/>
      <c r="G16" s="60"/>
      <c r="H16" s="71" t="s">
        <v>108</v>
      </c>
      <c r="I16" s="71"/>
      <c r="J16" s="71"/>
      <c r="K16" s="71"/>
      <c r="L16" s="71"/>
      <c r="M16" s="71"/>
      <c r="N16" s="60"/>
      <c r="O16" s="60"/>
    </row>
    <row r="17" spans="1:15" ht="21.75" customHeight="1" x14ac:dyDescent="0.25">
      <c r="A17" s="60"/>
      <c r="B17" s="60"/>
      <c r="C17" s="60"/>
      <c r="D17" s="60"/>
      <c r="E17" s="60"/>
      <c r="F17" s="60"/>
      <c r="G17" s="60"/>
      <c r="H17" s="34">
        <v>2016</v>
      </c>
      <c r="I17" s="34">
        <v>2017</v>
      </c>
      <c r="J17" s="34">
        <v>2018</v>
      </c>
      <c r="K17" s="34">
        <v>2019</v>
      </c>
      <c r="L17" s="34">
        <v>2020</v>
      </c>
      <c r="M17" s="34">
        <v>2021</v>
      </c>
      <c r="N17" s="60"/>
      <c r="O17" s="60"/>
    </row>
    <row r="18" spans="1:15" ht="204.75" customHeight="1" x14ac:dyDescent="0.25">
      <c r="A18" s="36" t="s">
        <v>30</v>
      </c>
      <c r="B18" s="35" t="s">
        <v>90</v>
      </c>
      <c r="C18" s="35" t="s">
        <v>31</v>
      </c>
      <c r="D18" s="35" t="s">
        <v>110</v>
      </c>
      <c r="E18" s="35" t="s">
        <v>32</v>
      </c>
      <c r="F18" s="35">
        <v>3.8</v>
      </c>
      <c r="G18" s="35">
        <v>3.2</v>
      </c>
      <c r="H18" s="9">
        <v>3.2</v>
      </c>
      <c r="I18" s="9">
        <v>4.04</v>
      </c>
      <c r="J18" s="9">
        <v>2.46</v>
      </c>
      <c r="K18" s="9">
        <v>2.08</v>
      </c>
      <c r="L18" s="9">
        <v>-0.69609566146317936</v>
      </c>
      <c r="M18" s="9" t="s">
        <v>130</v>
      </c>
      <c r="N18" s="35" t="s">
        <v>33</v>
      </c>
      <c r="O18" s="10"/>
    </row>
    <row r="19" spans="1:15" ht="143.25" customHeight="1" x14ac:dyDescent="0.25">
      <c r="A19" s="36" t="s">
        <v>34</v>
      </c>
      <c r="B19" s="35" t="s">
        <v>35</v>
      </c>
      <c r="C19" s="35" t="s">
        <v>36</v>
      </c>
      <c r="D19" s="35" t="s">
        <v>111</v>
      </c>
      <c r="E19" s="35" t="s">
        <v>32</v>
      </c>
      <c r="F19" s="35">
        <v>1</v>
      </c>
      <c r="G19" s="35">
        <v>0.05</v>
      </c>
      <c r="H19" s="9">
        <v>0.05</v>
      </c>
      <c r="I19" s="9">
        <v>0.37</v>
      </c>
      <c r="J19" s="9">
        <v>0.62</v>
      </c>
      <c r="K19" s="9">
        <v>2.54</v>
      </c>
      <c r="L19" s="9">
        <v>1.3105229180116205</v>
      </c>
      <c r="M19" s="9" t="s">
        <v>130</v>
      </c>
      <c r="N19" s="35" t="s">
        <v>37</v>
      </c>
      <c r="O19" s="11" t="s">
        <v>38</v>
      </c>
    </row>
    <row r="20" spans="1:15" ht="18" customHeight="1" x14ac:dyDescent="0.25">
      <c r="A20" s="72" t="s">
        <v>21</v>
      </c>
      <c r="B20" s="61"/>
      <c r="C20" s="56" t="s">
        <v>22</v>
      </c>
      <c r="D20" s="56"/>
      <c r="E20" s="56"/>
      <c r="F20" s="62" t="s">
        <v>106</v>
      </c>
      <c r="G20" s="62" t="s">
        <v>23</v>
      </c>
      <c r="H20" s="61" t="s">
        <v>24</v>
      </c>
      <c r="I20" s="61"/>
      <c r="J20" s="61"/>
      <c r="K20" s="61"/>
      <c r="L20" s="61"/>
      <c r="M20" s="61"/>
      <c r="N20" s="61" t="s">
        <v>25</v>
      </c>
      <c r="O20" s="63" t="s">
        <v>26</v>
      </c>
    </row>
    <row r="21" spans="1:15" ht="18" customHeight="1" x14ac:dyDescent="0.25">
      <c r="A21" s="72"/>
      <c r="B21" s="61"/>
      <c r="C21" s="61" t="s">
        <v>27</v>
      </c>
      <c r="D21" s="61" t="s">
        <v>28</v>
      </c>
      <c r="E21" s="61" t="s">
        <v>29</v>
      </c>
      <c r="F21" s="65"/>
      <c r="G21" s="65"/>
      <c r="H21" s="61" t="s">
        <v>39</v>
      </c>
      <c r="I21" s="61"/>
      <c r="J21" s="61" t="s">
        <v>11</v>
      </c>
      <c r="K21" s="61"/>
      <c r="L21" s="61"/>
      <c r="M21" s="61"/>
      <c r="N21" s="61"/>
      <c r="O21" s="63"/>
    </row>
    <row r="22" spans="1:15" ht="18" customHeight="1" x14ac:dyDescent="0.25">
      <c r="A22" s="73"/>
      <c r="B22" s="62"/>
      <c r="C22" s="62"/>
      <c r="D22" s="62"/>
      <c r="E22" s="62"/>
      <c r="F22" s="65"/>
      <c r="G22" s="65"/>
      <c r="H22" s="33" t="s">
        <v>12</v>
      </c>
      <c r="I22" s="33" t="s">
        <v>13</v>
      </c>
      <c r="J22" s="33" t="s">
        <v>12</v>
      </c>
      <c r="K22" s="33" t="s">
        <v>13</v>
      </c>
      <c r="L22" s="33" t="s">
        <v>14</v>
      </c>
      <c r="M22" s="33" t="s">
        <v>15</v>
      </c>
      <c r="N22" s="62"/>
      <c r="O22" s="64"/>
    </row>
    <row r="23" spans="1:15" s="8" customFormat="1" ht="50.1" customHeight="1" x14ac:dyDescent="0.25">
      <c r="A23" s="80" t="s">
        <v>40</v>
      </c>
      <c r="B23" s="74" t="s">
        <v>91</v>
      </c>
      <c r="C23" s="74" t="s">
        <v>92</v>
      </c>
      <c r="D23" s="74" t="s">
        <v>112</v>
      </c>
      <c r="E23" s="74" t="s">
        <v>41</v>
      </c>
      <c r="F23" s="74">
        <v>2</v>
      </c>
      <c r="G23" s="74">
        <v>0</v>
      </c>
      <c r="H23" s="75"/>
      <c r="I23" s="75"/>
      <c r="J23" s="30">
        <v>-57.983193277310896</v>
      </c>
      <c r="K23" s="30">
        <v>59.731092436974798</v>
      </c>
      <c r="L23" s="30">
        <v>208.12324929971999</v>
      </c>
      <c r="M23" s="28">
        <v>208.12324929971999</v>
      </c>
      <c r="N23" s="74" t="s">
        <v>93</v>
      </c>
      <c r="O23" s="74" t="s">
        <v>42</v>
      </c>
    </row>
    <row r="24" spans="1:15" s="8" customFormat="1" ht="18.75" x14ac:dyDescent="0.25">
      <c r="A24" s="80"/>
      <c r="B24" s="74"/>
      <c r="C24" s="74"/>
      <c r="D24" s="74"/>
      <c r="E24" s="74"/>
      <c r="F24" s="74"/>
      <c r="G24" s="74"/>
      <c r="H24" s="75"/>
      <c r="I24" s="75"/>
      <c r="J24" s="76" t="s">
        <v>107</v>
      </c>
      <c r="K24" s="76"/>
      <c r="L24" s="76"/>
      <c r="M24" s="76"/>
      <c r="N24" s="74"/>
      <c r="O24" s="74"/>
    </row>
    <row r="25" spans="1:15" ht="50.1" customHeight="1" x14ac:dyDescent="0.25">
      <c r="A25" s="80"/>
      <c r="B25" s="74"/>
      <c r="C25" s="74"/>
      <c r="D25" s="74"/>
      <c r="E25" s="74"/>
      <c r="F25" s="74"/>
      <c r="G25" s="74"/>
      <c r="H25" s="75"/>
      <c r="I25" s="75"/>
      <c r="J25" s="35">
        <v>0.5</v>
      </c>
      <c r="K25" s="35">
        <v>1</v>
      </c>
      <c r="L25" s="35">
        <v>1.5</v>
      </c>
      <c r="M25" s="35">
        <v>2</v>
      </c>
      <c r="N25" s="74"/>
      <c r="O25" s="74"/>
    </row>
    <row r="26" spans="1:15" ht="50.1" customHeight="1" x14ac:dyDescent="0.25">
      <c r="A26" s="80"/>
      <c r="B26" s="74" t="s">
        <v>76</v>
      </c>
      <c r="C26" s="77" t="s">
        <v>43</v>
      </c>
      <c r="D26" s="77" t="s">
        <v>113</v>
      </c>
      <c r="E26" s="74" t="s">
        <v>41</v>
      </c>
      <c r="F26" s="74">
        <v>100</v>
      </c>
      <c r="G26" s="74">
        <v>94</v>
      </c>
      <c r="H26" s="75"/>
      <c r="I26" s="75"/>
      <c r="J26" s="35">
        <v>0</v>
      </c>
      <c r="K26" s="35">
        <v>0</v>
      </c>
      <c r="L26" s="35">
        <v>0</v>
      </c>
      <c r="M26" s="37">
        <v>0</v>
      </c>
      <c r="N26" s="74" t="s">
        <v>94</v>
      </c>
      <c r="O26" s="74" t="s">
        <v>69</v>
      </c>
    </row>
    <row r="27" spans="1:15" ht="18.75" x14ac:dyDescent="0.25">
      <c r="A27" s="80"/>
      <c r="B27" s="74"/>
      <c r="C27" s="77"/>
      <c r="D27" s="77"/>
      <c r="E27" s="74"/>
      <c r="F27" s="74"/>
      <c r="G27" s="74"/>
      <c r="H27" s="75"/>
      <c r="I27" s="75"/>
      <c r="J27" s="76" t="s">
        <v>107</v>
      </c>
      <c r="K27" s="76"/>
      <c r="L27" s="76"/>
      <c r="M27" s="76"/>
      <c r="N27" s="74"/>
      <c r="O27" s="74"/>
    </row>
    <row r="28" spans="1:15" ht="50.1" customHeight="1" x14ac:dyDescent="0.25">
      <c r="A28" s="80"/>
      <c r="B28" s="74"/>
      <c r="C28" s="77"/>
      <c r="D28" s="77"/>
      <c r="E28" s="74"/>
      <c r="F28" s="74"/>
      <c r="G28" s="74"/>
      <c r="H28" s="75"/>
      <c r="I28" s="75"/>
      <c r="J28" s="35">
        <v>100</v>
      </c>
      <c r="K28" s="35">
        <v>100</v>
      </c>
      <c r="L28" s="35">
        <v>100</v>
      </c>
      <c r="M28" s="35">
        <v>100</v>
      </c>
      <c r="N28" s="74"/>
      <c r="O28" s="74"/>
    </row>
    <row r="29" spans="1:15" ht="50.1" customHeight="1" x14ac:dyDescent="0.25">
      <c r="A29" s="80"/>
      <c r="B29" s="74" t="s">
        <v>77</v>
      </c>
      <c r="C29" s="77" t="s">
        <v>68</v>
      </c>
      <c r="D29" s="77" t="s">
        <v>114</v>
      </c>
      <c r="E29" s="74" t="s">
        <v>41</v>
      </c>
      <c r="F29" s="74">
        <v>100</v>
      </c>
      <c r="G29" s="74">
        <v>100</v>
      </c>
      <c r="H29" s="75"/>
      <c r="I29" s="75"/>
      <c r="J29" s="35">
        <v>0</v>
      </c>
      <c r="K29" s="35">
        <v>0</v>
      </c>
      <c r="L29" s="35">
        <v>0</v>
      </c>
      <c r="M29" s="37">
        <v>0</v>
      </c>
      <c r="N29" s="74" t="s">
        <v>99</v>
      </c>
      <c r="O29" s="74" t="s">
        <v>70</v>
      </c>
    </row>
    <row r="30" spans="1:15" ht="18.75" x14ac:dyDescent="0.25">
      <c r="A30" s="80"/>
      <c r="B30" s="74"/>
      <c r="C30" s="77"/>
      <c r="D30" s="77"/>
      <c r="E30" s="74"/>
      <c r="F30" s="74"/>
      <c r="G30" s="74"/>
      <c r="H30" s="75"/>
      <c r="I30" s="75"/>
      <c r="J30" s="76" t="s">
        <v>107</v>
      </c>
      <c r="K30" s="76"/>
      <c r="L30" s="76"/>
      <c r="M30" s="76"/>
      <c r="N30" s="74"/>
      <c r="O30" s="74"/>
    </row>
    <row r="31" spans="1:15" ht="50.1" customHeight="1" x14ac:dyDescent="0.25">
      <c r="A31" s="80"/>
      <c r="B31" s="74"/>
      <c r="C31" s="77"/>
      <c r="D31" s="77"/>
      <c r="E31" s="74"/>
      <c r="F31" s="74"/>
      <c r="G31" s="74"/>
      <c r="H31" s="75"/>
      <c r="I31" s="75"/>
      <c r="J31" s="35">
        <v>100</v>
      </c>
      <c r="K31" s="35">
        <v>100</v>
      </c>
      <c r="L31" s="35">
        <v>100</v>
      </c>
      <c r="M31" s="35">
        <v>100</v>
      </c>
      <c r="N31" s="74"/>
      <c r="O31" s="74"/>
    </row>
    <row r="32" spans="1:15" ht="18.75" x14ac:dyDescent="0.25">
      <c r="A32" s="12" t="s">
        <v>118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</row>
    <row r="33" spans="1:15" s="8" customFormat="1" ht="50.1" customHeight="1" x14ac:dyDescent="0.25">
      <c r="A33" s="78" t="s">
        <v>44</v>
      </c>
      <c r="B33" s="74" t="s">
        <v>45</v>
      </c>
      <c r="C33" s="77" t="s">
        <v>46</v>
      </c>
      <c r="D33" s="77" t="s">
        <v>115</v>
      </c>
      <c r="E33" s="74" t="s">
        <v>41</v>
      </c>
      <c r="F33" s="74">
        <v>100</v>
      </c>
      <c r="G33" s="79"/>
      <c r="H33" s="75"/>
      <c r="I33" s="75"/>
      <c r="J33" s="29">
        <v>100</v>
      </c>
      <c r="K33" s="31">
        <v>100</v>
      </c>
      <c r="L33" s="31">
        <f>(61/61)*100</f>
        <v>100</v>
      </c>
      <c r="M33" s="31">
        <f>(61/61)*100</f>
        <v>100</v>
      </c>
      <c r="N33" s="74" t="s">
        <v>93</v>
      </c>
      <c r="O33" s="74" t="s">
        <v>47</v>
      </c>
    </row>
    <row r="34" spans="1:15" s="8" customFormat="1" ht="18.75" x14ac:dyDescent="0.25">
      <c r="A34" s="78"/>
      <c r="B34" s="74"/>
      <c r="C34" s="77"/>
      <c r="D34" s="77"/>
      <c r="E34" s="74"/>
      <c r="F34" s="74"/>
      <c r="G34" s="79"/>
      <c r="H34" s="75"/>
      <c r="I34" s="75"/>
      <c r="J34" s="76" t="s">
        <v>107</v>
      </c>
      <c r="K34" s="76"/>
      <c r="L34" s="76"/>
      <c r="M34" s="76"/>
      <c r="N34" s="74"/>
      <c r="O34" s="74"/>
    </row>
    <row r="35" spans="1:15" ht="50.1" customHeight="1" x14ac:dyDescent="0.25">
      <c r="A35" s="78"/>
      <c r="B35" s="74"/>
      <c r="C35" s="77"/>
      <c r="D35" s="77"/>
      <c r="E35" s="74"/>
      <c r="F35" s="74"/>
      <c r="G35" s="79"/>
      <c r="H35" s="75"/>
      <c r="I35" s="75"/>
      <c r="J35" s="35">
        <v>100</v>
      </c>
      <c r="K35" s="35">
        <v>100</v>
      </c>
      <c r="L35" s="35">
        <v>100</v>
      </c>
      <c r="M35" s="35">
        <v>100</v>
      </c>
      <c r="N35" s="74"/>
      <c r="O35" s="74"/>
    </row>
    <row r="36" spans="1:15" ht="50.1" customHeight="1" x14ac:dyDescent="0.25">
      <c r="A36" s="78"/>
      <c r="B36" s="74" t="s">
        <v>116</v>
      </c>
      <c r="C36" s="77" t="s">
        <v>48</v>
      </c>
      <c r="D36" s="77" t="s">
        <v>49</v>
      </c>
      <c r="E36" s="74" t="s">
        <v>41</v>
      </c>
      <c r="F36" s="81">
        <v>1</v>
      </c>
      <c r="G36" s="74"/>
      <c r="H36" s="75"/>
      <c r="I36" s="75"/>
      <c r="J36" s="35">
        <v>1</v>
      </c>
      <c r="K36" s="35">
        <v>1</v>
      </c>
      <c r="L36" s="35">
        <v>1</v>
      </c>
      <c r="M36" s="37">
        <v>1</v>
      </c>
      <c r="N36" s="74" t="s">
        <v>93</v>
      </c>
      <c r="O36" s="74" t="s">
        <v>117</v>
      </c>
    </row>
    <row r="37" spans="1:15" ht="18.75" x14ac:dyDescent="0.25">
      <c r="A37" s="78"/>
      <c r="B37" s="74"/>
      <c r="C37" s="77"/>
      <c r="D37" s="77"/>
      <c r="E37" s="74"/>
      <c r="F37" s="82"/>
      <c r="G37" s="74"/>
      <c r="H37" s="75"/>
      <c r="I37" s="75"/>
      <c r="J37" s="76" t="s">
        <v>107</v>
      </c>
      <c r="K37" s="76"/>
      <c r="L37" s="76"/>
      <c r="M37" s="76"/>
      <c r="N37" s="74"/>
      <c r="O37" s="74"/>
    </row>
    <row r="38" spans="1:15" ht="50.1" customHeight="1" x14ac:dyDescent="0.25">
      <c r="A38" s="78"/>
      <c r="B38" s="74"/>
      <c r="C38" s="77"/>
      <c r="D38" s="77"/>
      <c r="E38" s="74"/>
      <c r="F38" s="83"/>
      <c r="G38" s="74"/>
      <c r="H38" s="75"/>
      <c r="I38" s="75"/>
      <c r="J38" s="35">
        <v>1</v>
      </c>
      <c r="K38" s="35">
        <v>1</v>
      </c>
      <c r="L38" s="35">
        <v>1</v>
      </c>
      <c r="M38" s="35">
        <v>1</v>
      </c>
      <c r="N38" s="74"/>
      <c r="O38" s="74"/>
    </row>
    <row r="39" spans="1:15" ht="50.1" customHeight="1" x14ac:dyDescent="0.25">
      <c r="A39" s="78"/>
      <c r="B39" s="74" t="s">
        <v>50</v>
      </c>
      <c r="C39" s="77" t="s">
        <v>51</v>
      </c>
      <c r="D39" s="77" t="s">
        <v>95</v>
      </c>
      <c r="E39" s="74" t="s">
        <v>41</v>
      </c>
      <c r="F39" s="74">
        <v>120000</v>
      </c>
      <c r="G39" s="74"/>
      <c r="H39" s="75"/>
      <c r="I39" s="75"/>
      <c r="J39" s="35">
        <v>1230769.2307692308</v>
      </c>
      <c r="K39" s="32">
        <v>417248.78048780491</v>
      </c>
      <c r="L39" s="32">
        <f>33000000/60</f>
        <v>550000</v>
      </c>
      <c r="M39" s="35">
        <v>540983.60655737703</v>
      </c>
      <c r="N39" s="74" t="s">
        <v>93</v>
      </c>
      <c r="O39" s="74" t="s">
        <v>96</v>
      </c>
    </row>
    <row r="40" spans="1:15" ht="18.75" x14ac:dyDescent="0.25">
      <c r="A40" s="78"/>
      <c r="B40" s="74"/>
      <c r="C40" s="77"/>
      <c r="D40" s="77"/>
      <c r="E40" s="74"/>
      <c r="F40" s="74"/>
      <c r="G40" s="74"/>
      <c r="H40" s="75"/>
      <c r="I40" s="75"/>
      <c r="J40" s="76" t="s">
        <v>107</v>
      </c>
      <c r="K40" s="76"/>
      <c r="L40" s="76"/>
      <c r="M40" s="76"/>
      <c r="N40" s="74"/>
      <c r="O40" s="74"/>
    </row>
    <row r="41" spans="1:15" ht="50.1" customHeight="1" x14ac:dyDescent="0.25">
      <c r="A41" s="78"/>
      <c r="B41" s="74"/>
      <c r="C41" s="77"/>
      <c r="D41" s="77"/>
      <c r="E41" s="74"/>
      <c r="F41" s="74"/>
      <c r="G41" s="74"/>
      <c r="H41" s="75"/>
      <c r="I41" s="75"/>
      <c r="J41" s="35">
        <v>120000</v>
      </c>
      <c r="K41" s="35">
        <v>120000</v>
      </c>
      <c r="L41" s="35">
        <v>120000</v>
      </c>
      <c r="M41" s="35">
        <v>120000</v>
      </c>
      <c r="N41" s="74"/>
      <c r="O41" s="74"/>
    </row>
    <row r="42" spans="1:15" ht="18.75" x14ac:dyDescent="0.25">
      <c r="A42" s="12" t="s">
        <v>76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s="8" customFormat="1" ht="50.1" customHeight="1" x14ac:dyDescent="0.25">
      <c r="A43" s="78" t="s">
        <v>44</v>
      </c>
      <c r="B43" s="74" t="s">
        <v>78</v>
      </c>
      <c r="C43" s="77" t="s">
        <v>52</v>
      </c>
      <c r="D43" s="77" t="s">
        <v>119</v>
      </c>
      <c r="E43" s="74" t="s">
        <v>41</v>
      </c>
      <c r="F43" s="74">
        <v>100</v>
      </c>
      <c r="G43" s="79"/>
      <c r="H43" s="75"/>
      <c r="I43" s="75"/>
      <c r="J43" s="29">
        <v>0</v>
      </c>
      <c r="K43" s="29">
        <v>0</v>
      </c>
      <c r="L43" s="31">
        <v>0</v>
      </c>
      <c r="M43" s="31">
        <v>0</v>
      </c>
      <c r="N43" s="74" t="s">
        <v>53</v>
      </c>
      <c r="O43" s="74" t="s">
        <v>54</v>
      </c>
    </row>
    <row r="44" spans="1:15" s="8" customFormat="1" ht="18.75" x14ac:dyDescent="0.25">
      <c r="A44" s="78"/>
      <c r="B44" s="74"/>
      <c r="C44" s="77"/>
      <c r="D44" s="77"/>
      <c r="E44" s="74"/>
      <c r="F44" s="74"/>
      <c r="G44" s="79"/>
      <c r="H44" s="75"/>
      <c r="I44" s="75"/>
      <c r="J44" s="76" t="s">
        <v>107</v>
      </c>
      <c r="K44" s="76"/>
      <c r="L44" s="76"/>
      <c r="M44" s="76"/>
      <c r="N44" s="74"/>
      <c r="O44" s="74"/>
    </row>
    <row r="45" spans="1:15" ht="50.1" customHeight="1" x14ac:dyDescent="0.25">
      <c r="A45" s="78"/>
      <c r="B45" s="74"/>
      <c r="C45" s="77"/>
      <c r="D45" s="77"/>
      <c r="E45" s="74"/>
      <c r="F45" s="74"/>
      <c r="G45" s="79"/>
      <c r="H45" s="75"/>
      <c r="I45" s="75"/>
      <c r="J45" s="35">
        <v>100</v>
      </c>
      <c r="K45" s="35">
        <v>100</v>
      </c>
      <c r="L45" s="35">
        <v>100</v>
      </c>
      <c r="M45" s="35">
        <v>100</v>
      </c>
      <c r="N45" s="74"/>
      <c r="O45" s="74"/>
    </row>
    <row r="46" spans="1:15" ht="50.1" customHeight="1" x14ac:dyDescent="0.25">
      <c r="A46" s="78"/>
      <c r="B46" s="74" t="s">
        <v>79</v>
      </c>
      <c r="C46" s="77" t="s">
        <v>55</v>
      </c>
      <c r="D46" s="77" t="s">
        <v>120</v>
      </c>
      <c r="E46" s="74" t="s">
        <v>41</v>
      </c>
      <c r="F46" s="74">
        <v>100</v>
      </c>
      <c r="G46" s="74"/>
      <c r="H46" s="75"/>
      <c r="I46" s="75"/>
      <c r="J46" s="35">
        <v>0</v>
      </c>
      <c r="K46" s="29">
        <v>0</v>
      </c>
      <c r="L46" s="31">
        <v>0</v>
      </c>
      <c r="M46" s="31">
        <v>0</v>
      </c>
      <c r="N46" s="74" t="s">
        <v>97</v>
      </c>
      <c r="O46" s="74" t="s">
        <v>56</v>
      </c>
    </row>
    <row r="47" spans="1:15" ht="18.75" x14ac:dyDescent="0.25">
      <c r="A47" s="78"/>
      <c r="B47" s="74"/>
      <c r="C47" s="77"/>
      <c r="D47" s="77"/>
      <c r="E47" s="74"/>
      <c r="F47" s="74"/>
      <c r="G47" s="74"/>
      <c r="H47" s="75"/>
      <c r="I47" s="75"/>
      <c r="J47" s="76" t="s">
        <v>107</v>
      </c>
      <c r="K47" s="76"/>
      <c r="L47" s="76"/>
      <c r="M47" s="76"/>
      <c r="N47" s="74"/>
      <c r="O47" s="74"/>
    </row>
    <row r="48" spans="1:15" ht="50.1" customHeight="1" x14ac:dyDescent="0.25">
      <c r="A48" s="78"/>
      <c r="B48" s="74"/>
      <c r="C48" s="77"/>
      <c r="D48" s="77"/>
      <c r="E48" s="74"/>
      <c r="F48" s="74"/>
      <c r="G48" s="74"/>
      <c r="H48" s="75"/>
      <c r="I48" s="75"/>
      <c r="J48" s="35">
        <v>100</v>
      </c>
      <c r="K48" s="35">
        <v>100</v>
      </c>
      <c r="L48" s="35">
        <v>100</v>
      </c>
      <c r="M48" s="35">
        <v>100</v>
      </c>
      <c r="N48" s="74"/>
      <c r="O48" s="74"/>
    </row>
    <row r="49" spans="1:15" ht="50.1" customHeight="1" x14ac:dyDescent="0.25">
      <c r="A49" s="78"/>
      <c r="B49" s="74" t="s">
        <v>80</v>
      </c>
      <c r="C49" s="77" t="s">
        <v>57</v>
      </c>
      <c r="D49" s="77" t="s">
        <v>121</v>
      </c>
      <c r="E49" s="74" t="s">
        <v>41</v>
      </c>
      <c r="F49" s="74">
        <v>100</v>
      </c>
      <c r="G49" s="74"/>
      <c r="H49" s="75"/>
      <c r="I49" s="75"/>
      <c r="J49" s="35">
        <v>0</v>
      </c>
      <c r="K49" s="29">
        <v>0</v>
      </c>
      <c r="L49" s="31">
        <v>0</v>
      </c>
      <c r="M49" s="31">
        <v>0</v>
      </c>
      <c r="N49" s="74" t="s">
        <v>97</v>
      </c>
      <c r="O49" s="74" t="s">
        <v>58</v>
      </c>
    </row>
    <row r="50" spans="1:15" ht="18.75" x14ac:dyDescent="0.25">
      <c r="A50" s="78"/>
      <c r="B50" s="74"/>
      <c r="C50" s="77"/>
      <c r="D50" s="77"/>
      <c r="E50" s="74"/>
      <c r="F50" s="74"/>
      <c r="G50" s="74"/>
      <c r="H50" s="75"/>
      <c r="I50" s="75"/>
      <c r="J50" s="76" t="s">
        <v>107</v>
      </c>
      <c r="K50" s="76"/>
      <c r="L50" s="76"/>
      <c r="M50" s="76"/>
      <c r="N50" s="74"/>
      <c r="O50" s="74"/>
    </row>
    <row r="51" spans="1:15" ht="50.1" customHeight="1" x14ac:dyDescent="0.25">
      <c r="A51" s="78"/>
      <c r="B51" s="74"/>
      <c r="C51" s="77"/>
      <c r="D51" s="77"/>
      <c r="E51" s="74"/>
      <c r="F51" s="74"/>
      <c r="G51" s="74"/>
      <c r="H51" s="75"/>
      <c r="I51" s="75"/>
      <c r="J51" s="35">
        <v>100</v>
      </c>
      <c r="K51" s="35">
        <v>100</v>
      </c>
      <c r="L51" s="35">
        <v>100</v>
      </c>
      <c r="M51" s="35">
        <v>100</v>
      </c>
      <c r="N51" s="74"/>
      <c r="O51" s="74"/>
    </row>
    <row r="52" spans="1:15" ht="50.1" customHeight="1" x14ac:dyDescent="0.25">
      <c r="A52" s="78"/>
      <c r="B52" s="74" t="s">
        <v>81</v>
      </c>
      <c r="C52" s="77" t="s">
        <v>59</v>
      </c>
      <c r="D52" s="77" t="s">
        <v>122</v>
      </c>
      <c r="E52" s="74" t="s">
        <v>41</v>
      </c>
      <c r="F52" s="74">
        <v>100</v>
      </c>
      <c r="G52" s="74"/>
      <c r="H52" s="75"/>
      <c r="I52" s="75"/>
      <c r="J52" s="35">
        <v>0</v>
      </c>
      <c r="K52" s="29">
        <v>0</v>
      </c>
      <c r="L52" s="31">
        <v>0</v>
      </c>
      <c r="M52" s="31">
        <v>0</v>
      </c>
      <c r="N52" s="74" t="s">
        <v>60</v>
      </c>
      <c r="O52" s="74" t="s">
        <v>61</v>
      </c>
    </row>
    <row r="53" spans="1:15" ht="18.75" x14ac:dyDescent="0.25">
      <c r="A53" s="78"/>
      <c r="B53" s="74"/>
      <c r="C53" s="77"/>
      <c r="D53" s="77"/>
      <c r="E53" s="74"/>
      <c r="F53" s="74"/>
      <c r="G53" s="74"/>
      <c r="H53" s="75"/>
      <c r="I53" s="75"/>
      <c r="J53" s="76" t="s">
        <v>107</v>
      </c>
      <c r="K53" s="76"/>
      <c r="L53" s="76"/>
      <c r="M53" s="76"/>
      <c r="N53" s="74"/>
      <c r="O53" s="74"/>
    </row>
    <row r="54" spans="1:15" ht="50.1" customHeight="1" x14ac:dyDescent="0.25">
      <c r="A54" s="78"/>
      <c r="B54" s="74"/>
      <c r="C54" s="77"/>
      <c r="D54" s="77"/>
      <c r="E54" s="74"/>
      <c r="F54" s="74"/>
      <c r="G54" s="74"/>
      <c r="H54" s="75"/>
      <c r="I54" s="75"/>
      <c r="J54" s="35">
        <v>100</v>
      </c>
      <c r="K54" s="35">
        <v>100</v>
      </c>
      <c r="L54" s="35">
        <v>100</v>
      </c>
      <c r="M54" s="35">
        <v>100</v>
      </c>
      <c r="N54" s="74"/>
      <c r="O54" s="74"/>
    </row>
    <row r="55" spans="1:15" ht="50.1" customHeight="1" x14ac:dyDescent="0.25">
      <c r="A55" s="78" t="s">
        <v>44</v>
      </c>
      <c r="B55" s="74" t="s">
        <v>82</v>
      </c>
      <c r="C55" s="77" t="s">
        <v>62</v>
      </c>
      <c r="D55" s="77" t="s">
        <v>123</v>
      </c>
      <c r="E55" s="74" t="s">
        <v>41</v>
      </c>
      <c r="F55" s="74">
        <v>100</v>
      </c>
      <c r="G55" s="74"/>
      <c r="H55" s="75"/>
      <c r="I55" s="75"/>
      <c r="J55" s="35">
        <v>0</v>
      </c>
      <c r="K55" s="29">
        <v>0</v>
      </c>
      <c r="L55" s="31">
        <v>0</v>
      </c>
      <c r="M55" s="31">
        <v>0</v>
      </c>
      <c r="N55" s="74" t="s">
        <v>97</v>
      </c>
      <c r="O55" s="74" t="s">
        <v>63</v>
      </c>
    </row>
    <row r="56" spans="1:15" ht="18.75" x14ac:dyDescent="0.25">
      <c r="A56" s="78"/>
      <c r="B56" s="74"/>
      <c r="C56" s="77"/>
      <c r="D56" s="77"/>
      <c r="E56" s="74"/>
      <c r="F56" s="74"/>
      <c r="G56" s="74"/>
      <c r="H56" s="75"/>
      <c r="I56" s="75"/>
      <c r="J56" s="76" t="s">
        <v>107</v>
      </c>
      <c r="K56" s="76"/>
      <c r="L56" s="76"/>
      <c r="M56" s="76"/>
      <c r="N56" s="74"/>
      <c r="O56" s="74"/>
    </row>
    <row r="57" spans="1:15" ht="50.1" customHeight="1" x14ac:dyDescent="0.25">
      <c r="A57" s="78"/>
      <c r="B57" s="74"/>
      <c r="C57" s="77"/>
      <c r="D57" s="77"/>
      <c r="E57" s="74"/>
      <c r="F57" s="74"/>
      <c r="G57" s="74"/>
      <c r="H57" s="75"/>
      <c r="I57" s="75"/>
      <c r="J57" s="35">
        <v>100</v>
      </c>
      <c r="K57" s="35">
        <v>100</v>
      </c>
      <c r="L57" s="35">
        <v>100</v>
      </c>
      <c r="M57" s="35">
        <v>100</v>
      </c>
      <c r="N57" s="74"/>
      <c r="O57" s="74"/>
    </row>
    <row r="58" spans="1:15" ht="50.1" customHeight="1" x14ac:dyDescent="0.25">
      <c r="A58" s="78"/>
      <c r="B58" s="74" t="s">
        <v>83</v>
      </c>
      <c r="C58" s="77" t="s">
        <v>64</v>
      </c>
      <c r="D58" s="77" t="s">
        <v>65</v>
      </c>
      <c r="E58" s="74" t="s">
        <v>41</v>
      </c>
      <c r="F58" s="74">
        <v>100</v>
      </c>
      <c r="G58" s="74"/>
      <c r="H58" s="75"/>
      <c r="I58" s="75"/>
      <c r="J58" s="35">
        <v>0</v>
      </c>
      <c r="K58" s="29">
        <v>0</v>
      </c>
      <c r="L58" s="31">
        <v>0</v>
      </c>
      <c r="M58" s="31">
        <v>0</v>
      </c>
      <c r="N58" s="74" t="s">
        <v>98</v>
      </c>
      <c r="O58" s="74" t="s">
        <v>66</v>
      </c>
    </row>
    <row r="59" spans="1:15" ht="18.75" x14ac:dyDescent="0.25">
      <c r="A59" s="78"/>
      <c r="B59" s="74"/>
      <c r="C59" s="77"/>
      <c r="D59" s="77"/>
      <c r="E59" s="74"/>
      <c r="F59" s="74"/>
      <c r="G59" s="74"/>
      <c r="H59" s="75"/>
      <c r="I59" s="75"/>
      <c r="J59" s="76" t="s">
        <v>107</v>
      </c>
      <c r="K59" s="76"/>
      <c r="L59" s="76"/>
      <c r="M59" s="76"/>
      <c r="N59" s="74"/>
      <c r="O59" s="74"/>
    </row>
    <row r="60" spans="1:15" ht="50.1" customHeight="1" x14ac:dyDescent="0.25">
      <c r="A60" s="78"/>
      <c r="B60" s="74"/>
      <c r="C60" s="77"/>
      <c r="D60" s="77"/>
      <c r="E60" s="74"/>
      <c r="F60" s="74"/>
      <c r="G60" s="74"/>
      <c r="H60" s="75"/>
      <c r="I60" s="75"/>
      <c r="J60" s="35">
        <v>100</v>
      </c>
      <c r="K60" s="35">
        <v>100</v>
      </c>
      <c r="L60" s="35">
        <v>100</v>
      </c>
      <c r="M60" s="35">
        <v>100</v>
      </c>
      <c r="N60" s="74"/>
      <c r="O60" s="74"/>
    </row>
    <row r="61" spans="1:15" ht="18.75" x14ac:dyDescent="0.25">
      <c r="A61" s="12" t="str">
        <f>B29</f>
        <v>C3. FINANCIAMIENTOS OTORGADOS.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</row>
    <row r="62" spans="1:15" s="8" customFormat="1" ht="50.1" customHeight="1" x14ac:dyDescent="0.25">
      <c r="A62" s="78" t="s">
        <v>44</v>
      </c>
      <c r="B62" s="74" t="s">
        <v>85</v>
      </c>
      <c r="C62" s="77" t="s">
        <v>71</v>
      </c>
      <c r="D62" s="77" t="s">
        <v>124</v>
      </c>
      <c r="E62" s="74" t="s">
        <v>41</v>
      </c>
      <c r="F62" s="74">
        <v>100</v>
      </c>
      <c r="G62" s="79"/>
      <c r="H62" s="75"/>
      <c r="I62" s="75"/>
      <c r="J62" s="29">
        <v>100</v>
      </c>
      <c r="K62" s="31">
        <v>100</v>
      </c>
      <c r="L62" s="31">
        <v>100</v>
      </c>
      <c r="M62" s="31">
        <v>100</v>
      </c>
      <c r="N62" s="74" t="s">
        <v>99</v>
      </c>
      <c r="O62" s="74" t="s">
        <v>75</v>
      </c>
    </row>
    <row r="63" spans="1:15" s="8" customFormat="1" ht="18.75" x14ac:dyDescent="0.25">
      <c r="A63" s="78"/>
      <c r="B63" s="74"/>
      <c r="C63" s="77"/>
      <c r="D63" s="77"/>
      <c r="E63" s="74"/>
      <c r="F63" s="74"/>
      <c r="G63" s="79"/>
      <c r="H63" s="75"/>
      <c r="I63" s="75"/>
      <c r="J63" s="76" t="s">
        <v>107</v>
      </c>
      <c r="K63" s="76"/>
      <c r="L63" s="76"/>
      <c r="M63" s="76"/>
      <c r="N63" s="74"/>
      <c r="O63" s="74"/>
    </row>
    <row r="64" spans="1:15" ht="50.1" customHeight="1" x14ac:dyDescent="0.25">
      <c r="A64" s="78"/>
      <c r="B64" s="74"/>
      <c r="C64" s="77"/>
      <c r="D64" s="77"/>
      <c r="E64" s="74"/>
      <c r="F64" s="74"/>
      <c r="G64" s="79"/>
      <c r="H64" s="75"/>
      <c r="I64" s="75"/>
      <c r="J64" s="35">
        <v>100</v>
      </c>
      <c r="K64" s="35">
        <v>100</v>
      </c>
      <c r="L64" s="35">
        <v>100</v>
      </c>
      <c r="M64" s="35">
        <v>100</v>
      </c>
      <c r="N64" s="74"/>
      <c r="O64" s="74"/>
    </row>
    <row r="65" spans="1:15" ht="50.1" customHeight="1" x14ac:dyDescent="0.25">
      <c r="A65" s="78"/>
      <c r="B65" s="74" t="s">
        <v>84</v>
      </c>
      <c r="C65" s="77" t="s">
        <v>72</v>
      </c>
      <c r="D65" s="77" t="s">
        <v>125</v>
      </c>
      <c r="E65" s="74" t="s">
        <v>41</v>
      </c>
      <c r="F65" s="74">
        <v>100</v>
      </c>
      <c r="G65" s="74"/>
      <c r="H65" s="75"/>
      <c r="I65" s="75"/>
      <c r="J65" s="35">
        <v>100</v>
      </c>
      <c r="K65" s="31">
        <v>100</v>
      </c>
      <c r="L65" s="31">
        <v>100</v>
      </c>
      <c r="M65" s="37">
        <v>100</v>
      </c>
      <c r="N65" s="74" t="s">
        <v>99</v>
      </c>
      <c r="O65" s="74" t="s">
        <v>75</v>
      </c>
    </row>
    <row r="66" spans="1:15" ht="18.75" x14ac:dyDescent="0.25">
      <c r="A66" s="78"/>
      <c r="B66" s="74"/>
      <c r="C66" s="77"/>
      <c r="D66" s="77"/>
      <c r="E66" s="74"/>
      <c r="F66" s="74"/>
      <c r="G66" s="74"/>
      <c r="H66" s="75"/>
      <c r="I66" s="75"/>
      <c r="J66" s="76" t="s">
        <v>107</v>
      </c>
      <c r="K66" s="76"/>
      <c r="L66" s="76"/>
      <c r="M66" s="76"/>
      <c r="N66" s="74"/>
      <c r="O66" s="74"/>
    </row>
    <row r="67" spans="1:15" ht="50.1" customHeight="1" x14ac:dyDescent="0.25">
      <c r="A67" s="78"/>
      <c r="B67" s="74"/>
      <c r="C67" s="77"/>
      <c r="D67" s="77"/>
      <c r="E67" s="74"/>
      <c r="F67" s="74"/>
      <c r="G67" s="74"/>
      <c r="H67" s="75"/>
      <c r="I67" s="75"/>
      <c r="J67" s="35">
        <v>100</v>
      </c>
      <c r="K67" s="35">
        <v>100</v>
      </c>
      <c r="L67" s="35">
        <v>100</v>
      </c>
      <c r="M67" s="35">
        <v>100</v>
      </c>
      <c r="N67" s="74"/>
      <c r="O67" s="74"/>
    </row>
    <row r="68" spans="1:15" ht="50.1" customHeight="1" x14ac:dyDescent="0.25">
      <c r="A68" s="78"/>
      <c r="B68" s="74" t="s">
        <v>86</v>
      </c>
      <c r="C68" s="77" t="s">
        <v>73</v>
      </c>
      <c r="D68" s="77" t="s">
        <v>126</v>
      </c>
      <c r="E68" s="74" t="s">
        <v>41</v>
      </c>
      <c r="F68" s="74">
        <v>100</v>
      </c>
      <c r="G68" s="74"/>
      <c r="H68" s="75"/>
      <c r="I68" s="75"/>
      <c r="J68" s="35">
        <v>100</v>
      </c>
      <c r="K68" s="31">
        <v>100</v>
      </c>
      <c r="L68" s="31">
        <v>100</v>
      </c>
      <c r="M68" s="37">
        <v>100</v>
      </c>
      <c r="N68" s="74" t="s">
        <v>74</v>
      </c>
      <c r="O68" s="74" t="s">
        <v>75</v>
      </c>
    </row>
    <row r="69" spans="1:15" ht="18.75" x14ac:dyDescent="0.25">
      <c r="A69" s="78"/>
      <c r="B69" s="74"/>
      <c r="C69" s="77"/>
      <c r="D69" s="77"/>
      <c r="E69" s="74"/>
      <c r="F69" s="74"/>
      <c r="G69" s="74"/>
      <c r="H69" s="75"/>
      <c r="I69" s="75"/>
      <c r="J69" s="76" t="s">
        <v>107</v>
      </c>
      <c r="K69" s="76"/>
      <c r="L69" s="76"/>
      <c r="M69" s="76"/>
      <c r="N69" s="74"/>
      <c r="O69" s="74"/>
    </row>
    <row r="70" spans="1:15" ht="50.1" customHeight="1" x14ac:dyDescent="0.25">
      <c r="A70" s="78"/>
      <c r="B70" s="74"/>
      <c r="C70" s="77"/>
      <c r="D70" s="77"/>
      <c r="E70" s="74"/>
      <c r="F70" s="74"/>
      <c r="G70" s="74"/>
      <c r="H70" s="75"/>
      <c r="I70" s="75"/>
      <c r="J70" s="35">
        <v>100</v>
      </c>
      <c r="K70" s="35">
        <v>100</v>
      </c>
      <c r="L70" s="35">
        <v>100</v>
      </c>
      <c r="M70" s="35">
        <v>100</v>
      </c>
      <c r="N70" s="74"/>
      <c r="O70" s="74"/>
    </row>
    <row r="71" spans="1:15" ht="15.75" x14ac:dyDescent="0.25">
      <c r="A71" s="38" t="s">
        <v>109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0"/>
    </row>
    <row r="72" spans="1:15" ht="15" customHeight="1" x14ac:dyDescent="0.25">
      <c r="A72" s="41" t="s">
        <v>129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3"/>
    </row>
    <row r="73" spans="1:15" ht="15" customHeight="1" x14ac:dyDescent="0.25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6"/>
    </row>
    <row r="74" spans="1:15" ht="15" customHeight="1" x14ac:dyDescent="0.25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</row>
    <row r="75" spans="1:15" ht="15" customHeight="1" x14ac:dyDescent="0.25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9"/>
    </row>
  </sheetData>
  <mergeCells count="211">
    <mergeCell ref="I39:I41"/>
    <mergeCell ref="N39:N41"/>
    <mergeCell ref="O39:O41"/>
    <mergeCell ref="N36:N38"/>
    <mergeCell ref="O36:O38"/>
    <mergeCell ref="D39:D41"/>
    <mergeCell ref="E39:E41"/>
    <mergeCell ref="F39:F41"/>
    <mergeCell ref="G39:G41"/>
    <mergeCell ref="H39:H41"/>
    <mergeCell ref="I33:I35"/>
    <mergeCell ref="N33:N35"/>
    <mergeCell ref="O33:O35"/>
    <mergeCell ref="B36:B38"/>
    <mergeCell ref="C36:C38"/>
    <mergeCell ref="D36:D38"/>
    <mergeCell ref="E36:E38"/>
    <mergeCell ref="F36:F38"/>
    <mergeCell ref="G36:G38"/>
    <mergeCell ref="H36:H38"/>
    <mergeCell ref="I36:I38"/>
    <mergeCell ref="D33:D35"/>
    <mergeCell ref="E33:E35"/>
    <mergeCell ref="F33:F35"/>
    <mergeCell ref="G33:G35"/>
    <mergeCell ref="H33:H35"/>
    <mergeCell ref="J34:M34"/>
    <mergeCell ref="J37:M37"/>
    <mergeCell ref="C29:C31"/>
    <mergeCell ref="B29:B31"/>
    <mergeCell ref="A33:A41"/>
    <mergeCell ref="B33:B35"/>
    <mergeCell ref="C33:C35"/>
    <mergeCell ref="B39:B41"/>
    <mergeCell ref="C39:C41"/>
    <mergeCell ref="H29:H31"/>
    <mergeCell ref="G29:G31"/>
    <mergeCell ref="F29:F31"/>
    <mergeCell ref="E29:E31"/>
    <mergeCell ref="D29:D31"/>
    <mergeCell ref="I26:I28"/>
    <mergeCell ref="N26:N28"/>
    <mergeCell ref="O26:O28"/>
    <mergeCell ref="O29:O31"/>
    <mergeCell ref="N29:N31"/>
    <mergeCell ref="I29:I31"/>
    <mergeCell ref="D26:D28"/>
    <mergeCell ref="E26:E28"/>
    <mergeCell ref="F26:F28"/>
    <mergeCell ref="G26:G28"/>
    <mergeCell ref="H26:H28"/>
    <mergeCell ref="J27:M27"/>
    <mergeCell ref="J30:M30"/>
    <mergeCell ref="I43:I45"/>
    <mergeCell ref="N43:N45"/>
    <mergeCell ref="O43:O45"/>
    <mergeCell ref="A23:A31"/>
    <mergeCell ref="B23:B25"/>
    <mergeCell ref="C23:C25"/>
    <mergeCell ref="D23:D25"/>
    <mergeCell ref="E23:E25"/>
    <mergeCell ref="F23:F25"/>
    <mergeCell ref="G23:G25"/>
    <mergeCell ref="H23:H25"/>
    <mergeCell ref="I23:I25"/>
    <mergeCell ref="N23:N25"/>
    <mergeCell ref="O23:O25"/>
    <mergeCell ref="B26:B28"/>
    <mergeCell ref="C26:C28"/>
    <mergeCell ref="D43:D45"/>
    <mergeCell ref="E43:E45"/>
    <mergeCell ref="F43:F45"/>
    <mergeCell ref="G43:G45"/>
    <mergeCell ref="H43:H45"/>
    <mergeCell ref="J40:M40"/>
    <mergeCell ref="J44:M44"/>
    <mergeCell ref="J24:M24"/>
    <mergeCell ref="C46:C48"/>
    <mergeCell ref="B46:B48"/>
    <mergeCell ref="A43:A54"/>
    <mergeCell ref="B43:B45"/>
    <mergeCell ref="C43:C45"/>
    <mergeCell ref="H46:H48"/>
    <mergeCell ref="G46:G48"/>
    <mergeCell ref="F46:F48"/>
    <mergeCell ref="E46:E48"/>
    <mergeCell ref="D46:D48"/>
    <mergeCell ref="C52:C54"/>
    <mergeCell ref="B52:B54"/>
    <mergeCell ref="B49:B51"/>
    <mergeCell ref="C49:C51"/>
    <mergeCell ref="D49:D51"/>
    <mergeCell ref="H52:H54"/>
    <mergeCell ref="G52:G54"/>
    <mergeCell ref="F52:F54"/>
    <mergeCell ref="E52:E54"/>
    <mergeCell ref="D52:D54"/>
    <mergeCell ref="N49:N51"/>
    <mergeCell ref="O49:O51"/>
    <mergeCell ref="O46:O48"/>
    <mergeCell ref="N46:N48"/>
    <mergeCell ref="I46:I48"/>
    <mergeCell ref="E49:E51"/>
    <mergeCell ref="F49:F51"/>
    <mergeCell ref="G49:G51"/>
    <mergeCell ref="H49:H51"/>
    <mergeCell ref="I49:I51"/>
    <mergeCell ref="J47:M47"/>
    <mergeCell ref="J50:M50"/>
    <mergeCell ref="O55:O57"/>
    <mergeCell ref="O58:O60"/>
    <mergeCell ref="N52:N54"/>
    <mergeCell ref="O52:O54"/>
    <mergeCell ref="I52:I54"/>
    <mergeCell ref="H55:H57"/>
    <mergeCell ref="I55:I57"/>
    <mergeCell ref="H58:H60"/>
    <mergeCell ref="I58:I60"/>
    <mergeCell ref="N58:N60"/>
    <mergeCell ref="N55:N57"/>
    <mergeCell ref="J56:M56"/>
    <mergeCell ref="J53:M53"/>
    <mergeCell ref="J59:M59"/>
    <mergeCell ref="E55:E57"/>
    <mergeCell ref="F55:F57"/>
    <mergeCell ref="F58:F60"/>
    <mergeCell ref="G55:G57"/>
    <mergeCell ref="G58:G60"/>
    <mergeCell ref="A55:A60"/>
    <mergeCell ref="B55:B57"/>
    <mergeCell ref="C55:C57"/>
    <mergeCell ref="D55:D57"/>
    <mergeCell ref="D58:D60"/>
    <mergeCell ref="B58:B60"/>
    <mergeCell ref="C58:C60"/>
    <mergeCell ref="E58:E60"/>
    <mergeCell ref="B68:B70"/>
    <mergeCell ref="G65:G67"/>
    <mergeCell ref="G62:G64"/>
    <mergeCell ref="H65:H67"/>
    <mergeCell ref="I65:I67"/>
    <mergeCell ref="H62:H64"/>
    <mergeCell ref="I62:I64"/>
    <mergeCell ref="D62:D64"/>
    <mergeCell ref="D65:D67"/>
    <mergeCell ref="E65:E67"/>
    <mergeCell ref="E62:E64"/>
    <mergeCell ref="F62:F64"/>
    <mergeCell ref="F65:F67"/>
    <mergeCell ref="F20:F22"/>
    <mergeCell ref="J21:M21"/>
    <mergeCell ref="A20:B22"/>
    <mergeCell ref="O68:O70"/>
    <mergeCell ref="N68:N70"/>
    <mergeCell ref="I68:I70"/>
    <mergeCell ref="H68:H70"/>
    <mergeCell ref="G68:G70"/>
    <mergeCell ref="J63:M63"/>
    <mergeCell ref="J66:M66"/>
    <mergeCell ref="J69:M69"/>
    <mergeCell ref="N62:N64"/>
    <mergeCell ref="O62:O64"/>
    <mergeCell ref="N65:N67"/>
    <mergeCell ref="O65:O67"/>
    <mergeCell ref="B65:B67"/>
    <mergeCell ref="C65:C67"/>
    <mergeCell ref="A62:A70"/>
    <mergeCell ref="B62:B64"/>
    <mergeCell ref="C62:C64"/>
    <mergeCell ref="F68:F70"/>
    <mergeCell ref="E68:E70"/>
    <mergeCell ref="D68:D70"/>
    <mergeCell ref="C68:C70"/>
    <mergeCell ref="J8:M8"/>
    <mergeCell ref="B7:G7"/>
    <mergeCell ref="B8:G8"/>
    <mergeCell ref="C16:C17"/>
    <mergeCell ref="D16:D17"/>
    <mergeCell ref="B11:G11"/>
    <mergeCell ref="B12:G12"/>
    <mergeCell ref="I9:M9"/>
    <mergeCell ref="B9:G9"/>
    <mergeCell ref="G15:G17"/>
    <mergeCell ref="B10:G10"/>
    <mergeCell ref="A15:B17"/>
    <mergeCell ref="C15:E15"/>
    <mergeCell ref="H16:M16"/>
    <mergeCell ref="A71:O71"/>
    <mergeCell ref="A72:O75"/>
    <mergeCell ref="A2:O2"/>
    <mergeCell ref="A3:O3"/>
    <mergeCell ref="A4:O4"/>
    <mergeCell ref="A6:O6"/>
    <mergeCell ref="N7:O7"/>
    <mergeCell ref="A5:O5"/>
    <mergeCell ref="I7:M7"/>
    <mergeCell ref="C20:E20"/>
    <mergeCell ref="A14:O14"/>
    <mergeCell ref="F15:F17"/>
    <mergeCell ref="E16:E17"/>
    <mergeCell ref="N15:N17"/>
    <mergeCell ref="O15:O17"/>
    <mergeCell ref="H15:M15"/>
    <mergeCell ref="N20:N22"/>
    <mergeCell ref="O20:O22"/>
    <mergeCell ref="H20:M20"/>
    <mergeCell ref="G20:G22"/>
    <mergeCell ref="D21:D22"/>
    <mergeCell ref="E21:E22"/>
    <mergeCell ref="H21:I21"/>
    <mergeCell ref="C21:C22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ignoredErrors>
    <ignoredError sqref="K12:M12" unlockedFormula="1"/>
  </ignoredErrors>
  <drawing r:id="rId2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2021-10-25T22:42:31Z</cp:lastPrinted>
  <dcterms:created xsi:type="dcterms:W3CDTF">2016-07-06T20:03:30Z</dcterms:created>
  <dcterms:modified xsi:type="dcterms:W3CDTF">2023-05-17T21:50:43Z</dcterms:modified>
</cp:coreProperties>
</file>