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Desarrollo Regional\Avance físico financiero\"/>
    </mc:Choice>
  </mc:AlternateContent>
  <bookViews>
    <workbookView xWindow="0" yWindow="0" windowWidth="28800" windowHeight="12315"/>
  </bookViews>
  <sheets>
    <sheet name="RAFFI" sheetId="4" r:id="rId1"/>
  </sheets>
  <definedNames>
    <definedName name="_xlnm.Print_Area" localSheetId="0">RAFFI!$A$1:$O$94</definedName>
    <definedName name="_xlnm.Print_Titles" localSheetId="0">RAFFI!$22:$24</definedName>
  </definedNames>
  <calcPr calcId="152511"/>
  <extLst>
    <x:ext xmlns:x="http://schemas.openxmlformats.org/spreadsheetml/2006/main" xmlns:mx="http://schemas.microsoft.com/office/mac/excel/2008/main" uri="{7523E5D3-25F3-A5E0-1632-64F254C22452}">
      <mx:ArchID Flags="2"/>
    </x:ext>
  </extLst>
</workbook>
</file>

<file path=xl/calcChain.xml><?xml version="1.0" encoding="utf-8"?>
<calcChain xmlns="http://schemas.openxmlformats.org/spreadsheetml/2006/main">
  <c r="A50" i="4" l="1"/>
  <c r="A40" i="4"/>
  <c r="M12" i="4" l="1"/>
  <c r="L12" i="4"/>
  <c r="K12" i="4"/>
  <c r="J12" i="4"/>
  <c r="A80" i="4" l="1"/>
  <c r="A70" i="4" l="1"/>
  <c r="A60" i="4" l="1"/>
</calcChain>
</file>

<file path=xl/sharedStrings.xml><?xml version="1.0" encoding="utf-8"?>
<sst xmlns="http://schemas.openxmlformats.org/spreadsheetml/2006/main" count="227" uniqueCount="145">
  <si>
    <t>GOBIERNO DEL ESTADO DE NUEVO LEÓN</t>
  </si>
  <si>
    <t>SECRETARÍA DE FINANZAS Y TESORERÍA GENERAL DEL ESTADO</t>
  </si>
  <si>
    <t>PRESUPUESTO POR RESULTADOS</t>
  </si>
  <si>
    <t>INSTITUCIÓN:</t>
  </si>
  <si>
    <t>NOMBRE DEL PROGRAMA:</t>
  </si>
  <si>
    <t>DESARROLLO REGIONAL</t>
  </si>
  <si>
    <t>CLASIFICACIÓN PROGRAMÁTICA:</t>
  </si>
  <si>
    <t>OBJETIVO:</t>
  </si>
  <si>
    <t>TRIMESTRE</t>
  </si>
  <si>
    <t>I</t>
  </si>
  <si>
    <t>II</t>
  </si>
  <si>
    <t>III</t>
  </si>
  <si>
    <t>IV</t>
  </si>
  <si>
    <t>CP CONAC "Modalidad":</t>
  </si>
  <si>
    <t>F</t>
  </si>
  <si>
    <t>ESTRATEGIA:</t>
  </si>
  <si>
    <t>BENEFICIARIO (PO/AE):</t>
  </si>
  <si>
    <t>RESUMEN NARRATIVO</t>
  </si>
  <si>
    <t>INDICADORES</t>
  </si>
  <si>
    <t>MEDIOS DE VERIFICACIÓN Y FUENTE DE INFORMACIÓN</t>
  </si>
  <si>
    <t>SUPUESTOS</t>
  </si>
  <si>
    <t xml:space="preserve">INDICADOR </t>
  </si>
  <si>
    <t>FÓRMULA</t>
  </si>
  <si>
    <t>FRECUENCIA</t>
  </si>
  <si>
    <t>FIN</t>
  </si>
  <si>
    <t>ANUAL</t>
  </si>
  <si>
    <t>PROPÓSITO</t>
  </si>
  <si>
    <t>SEMESTRE</t>
  </si>
  <si>
    <t>COMPONENTES</t>
  </si>
  <si>
    <t>TRIMESTRAL</t>
  </si>
  <si>
    <t>ACTIVIDADES (Procesos)</t>
  </si>
  <si>
    <t>LOS EMPRENDEDORES Y/O INVERSIONISTAS BUSCAN DESARROLLAR PROYECTOS Y SOLICITAN FINANCIAMIENTOS.</t>
  </si>
  <si>
    <t>LÍNEA BASE 2021</t>
  </si>
  <si>
    <t>SECRETARÍA DE DESARROLLO REGIONAL Y AGROPECUARIO</t>
  </si>
  <si>
    <t>OBSERVACIONES</t>
  </si>
  <si>
    <t>VALOR DEL PROGRAMA PRESUPUESTARIO</t>
  </si>
  <si>
    <t>MONTO 1/</t>
  </si>
  <si>
    <t>AVANCE FINANCIERO</t>
  </si>
  <si>
    <t>MONTO</t>
  </si>
  <si>
    <t>PORCENTAJE</t>
  </si>
  <si>
    <t>AVANCE FÍSICO</t>
  </si>
  <si>
    <t>AÑO</t>
  </si>
  <si>
    <t>META ANUAL</t>
  </si>
  <si>
    <t>LÍNEA BASE</t>
  </si>
  <si>
    <t>METAS</t>
  </si>
  <si>
    <t>REGISTROS ADMINISTRATIVOS DEL FIDEICOMISO ESTATAL AGROPECUARIO / DIRECCIÓN DE INFRAESTRUCTURA Y COMUNIDADES</t>
  </si>
  <si>
    <t>SE RECIBEN SOLICITUDES DE APOYO ECONÓMICO PARA PROYECTOS DE DESARROLLO REGIONAL</t>
  </si>
  <si>
    <t>LOS SOLICITANTES ESTÁN DE ACUERDO Y REALIZAN LA FIRMA DEL CONVENIO</t>
  </si>
  <si>
    <t>REPORTE DE AVANCE FÍSICO - FINANCIERO 2023</t>
  </si>
  <si>
    <t>M A T R I Z    D E    I N D I C A D O R E S    P A R A   R E S U L T A D O S    2  0  2  3</t>
  </si>
  <si>
    <t>META ANUAL 2023</t>
  </si>
  <si>
    <t>EJE DEL PED:</t>
  </si>
  <si>
    <t>GENERACIÓN DE RIQUEZA SOSTENIBLE</t>
  </si>
  <si>
    <t>TEMA:</t>
  </si>
  <si>
    <t>REDUCCIÓN DE DESIGUALDADES ENTRE REGIONES DEL ESTADO</t>
  </si>
  <si>
    <t>IMPULSAR EL DESARROLLO ECONÓMICO EQUILIBRADO Y SOSTENIBLE DE LAS REGIONES FUERA DE LA ZMM, PROMOVIENDO EL DESARROLLO DEL SECTOR AGROPECUARIO, INDUSTRIAL Y DE SERVICIOS, A TRAVÉS DE LA INVERSIÓN, EL DESARROLLO TECNOLÓGICO Y EL APROVECHAMIENTO SUSTENTABLE DE LOS RECURSOS NATURALES.</t>
  </si>
  <si>
    <t>IMPULSAR EL DESARROLLO EMPRESARIAL PARA LA GENERACIÓN DE EMPLEO EN LAS REGIONES FUERA DE LA ZMM.</t>
  </si>
  <si>
    <t>LÍNEAS DE ACCIÓN:</t>
  </si>
  <si>
    <t>PROMOVER EL ADECUADO ACCESO A FINANCIAMIENTO PARA FORTALECER LAS ACTIVIDADES ECONÓMICAS DE LAS EMPRESAS.
PROMOVER LA INTEGRACIÓN DE LAS MIPYMES A LAS CADENAS DE PROVEEDURÍA DE LAS GRANDES EMPRESAS.
IMPULSAR EL DESARROLLO DE HABILIDADES Y COMPETENCIAS EMPRESARIALES, TÉCNICAS Y COMERCIALES QUE PERMITA AUMENTAR LAS CAPACIDADES DE GESTIÓN, DE DESARROLLO INSTITUCIONAL, DE INNOVACIÓN Y USO DE TECNOLOGÍA EN LAS EMPRESAS.</t>
  </si>
  <si>
    <t xml:space="preserve">LAS REGIONES (NORTE, ORIENTE, PERIFERICA, CITRÍCOLA Y SUR) DE NUEVO LEÓN </t>
  </si>
  <si>
    <t>F041</t>
  </si>
  <si>
    <t>CONTRIBUIR AL INCREMENTO EN EL NÚMERO DE EMPLEOS REGISTRADOS EN EL IMSS EN LAS REGIONES (NORTE, ORIENTE, PERIFERICA, CITRÍCOLA Y SUR) MEDIANTE APOYOS Y SERVICIOS QUE RECIBEN LAS UNIDADES PRODUCTIVAS PARA GENERAR RIQUEZA SOSTENIBLE</t>
  </si>
  <si>
    <t>TASA DE VARIACIÓN ANUAL DE EMPLEOS REGISTRADOS EN EL IMSS FUERA DE LA REGIÓN CENTRO.</t>
  </si>
  <si>
    <t>((EMPLEOS REGISTRADOS EN EL IMSS FUERA DE LA REGIÓN CENTRO EN EL AÑO T - EMPLEOS REGISTRADOS EN EL IMSS FUERA DE LA REGIÓN CENTRO EN EL AÑO T-1) / EMPLEOS REGISTRADOS EN EL IMSS FUERA DE LA REGIÓN CENTRO EN EL AÑO T-1) * 100</t>
  </si>
  <si>
    <t xml:space="preserve">
LAS REGIONES (NORTE, ORIENTE, PERIFERICA, CITRÍCOLA Y SUR) DE NUEVO LEÓN CUENTAN CON INFRAESTRUCTURA Y DESARROLLO ECONÓMICO</t>
  </si>
  <si>
    <t>TASA DE VARIACIÓN ANUAL DEL NÚMERO DE UNIDADES ECONÓMICAS FUERA DE LA REGIÓN CENTRO.</t>
  </si>
  <si>
    <t>((UNIDADES ECONÓMICAS REGISTRADAS FUERA DE LA REGIÓN CENTRO EN EL AÑO T - UNIDADES ECONÓMICAS REGISTRADAS FUERA DE LA REGIÓN CENTROEN EL AÑO T-1) / UNIDADES ECONÓMICAS REGISTRADAS FUERA DE LA REGIÓN CENTRO EN EL AÑO T-1) * 100</t>
  </si>
  <si>
    <t>REGISTRO DE ASEGURADOS DEL INSTITUTO MEXICANO DEL SEGURO SOCIAL (IMSS) / SECRETARÍA TÉCNICA -UNIDAD DE ENLACE DE PROYECTOS E INFORMACIÓN SECTORIAL</t>
  </si>
  <si>
    <t>SE REACTIVA LA ECONOMÍA  EN LAS REGIONES (NORTE, ORIENTE, PERIFERICA, CITRÍCOLA Y SUR)</t>
  </si>
  <si>
    <t>DIRECTORIO ESTADÍSTICO NACIONAL DE UNIDADES ECONÓMICAS, INEGI / SECRETARÍA TÉCNICA -UNIDAD DE ENLACE DE PROYECTOS E INFORMACIÓN SECTORIAL</t>
  </si>
  <si>
    <t>EXISTE VOLUNTAD DEL GOBIERNO LOCAL, EMPRENDEDORES, EMPRESARIOS E INVERSIONISTAS INTERESADOS EN DESARROLLAR NEGOCIOS EN LAS REGIONES (NORTE, ORIENTE, PERIFERICA, CITRÍCOLA Y SUR)</t>
  </si>
  <si>
    <t>C1. SERVICIOS DE HORAS MÁQUINA PARA REHABILITACIÓN DE PRESAS, PRADERAS Y CAMINOS RURALES, OTORGADOS.</t>
  </si>
  <si>
    <t>C2. APOYOS ECONÓMICOS A MUNICIPIOS PARA PROYECTOS  DE INFRAESTRUCTURA Y/O EQUIPAMIENTO, OTORGADOS.</t>
  </si>
  <si>
    <t xml:space="preserve">C3. APOYOS ECONÓMICOS A PRODUCTORES  PARA PROYECTOS Y/O ACCIONES DE CONSERVACIÓN, RESTAURACIÓN Y DIVERSIFICACIÓN PRODUCTIVA DE ECOSISTEMAS, OTORGADOS . </t>
  </si>
  <si>
    <t>C4. GARANTÍAS FIDUCIARIAS PARA EL FINANCIAMIENTO DEL DESARROLLO EMPRESARIAL, OTORGADAS</t>
  </si>
  <si>
    <t>C5. PLATAFORMAS DIGITALES, OTORGADAS</t>
  </si>
  <si>
    <t>TASA DE VARIACIÓN DE HORAS MÁQUINA REALIZADAS</t>
  </si>
  <si>
    <t>PORCENTAJE DE POBLACIÓN NO METROPOLITANA BENEFICIADA CON PROYECTOS DE INFRAESTRUCTURA Y/O EQUIPAMIENTO</t>
  </si>
  <si>
    <t>PORCENTAJE DE SUPERFICIE CON ECOSISTEMAS DEGRADADOS Y PRIORITARIOS EN ZONAS DE ALTA MARGINACIÓN DEL SUR DEL ESTADO BENEFICIADA</t>
  </si>
  <si>
    <t>TASA DE VARIACIÓN DE EMPRESAS CON GARANTÍAS DE FINANCIAMIENTO OTORGADAS</t>
  </si>
  <si>
    <t>PROMEDIO DE CONSULTAS DE INFORMACIÓN REGIONAL Y AGROALIMENTARIA REALIZADAS EN PLATAFORMAS DIGITALES DE LA SECRETARÍA</t>
  </si>
  <si>
    <t>((HORAS MÁQUINA REALIZADAS EN EL AÑO T - HORAS MÁQUINA REALIZADAS EN EL AÑO T-1) / HORAS MÁQUINA REALIZADAS EN EL AÑO T-1) * 100</t>
  </si>
  <si>
    <t>(POBLACIÓN BENEFICIADA EN EL AÑO T / TOTAL DE POBLACIÓN NO METROPOLITANA EN EL ESTADO) * 100</t>
  </si>
  <si>
    <t>HECTÁREAS DE SUPERFICIE CON ECOSISTEMAS DEGRADADOS Y PRIORITARIOS EN ZONAS DE ALTA MARGINACIÓN BENEFICIADA / TOTAL DE SUPERFICIE DE ECOSISTEMAS DEGRADADOS Y PRIORITARIOS EN EL SUR DEL ESTADO) * 100</t>
  </si>
  <si>
    <t>((EMPRESAS CON GARANTIAS DE FINANCIAMIENTO OTORGADO EN EL AÑO T - EMPRESAS CON GARANTÍAS DE FINANCIAMIENTO OTORGADO EN EL AÑO T-1) / EMPRESAS CON GARANTÍAS DE FINANCIAMIENTO OTORGADO EN EL AÑO T-1) * 100</t>
  </si>
  <si>
    <t>(NÚMERO DE CONSULTAS DE INFORMACIÓN REGIONAL Y AGROALIMENTARIA REALIZADAS / NÚMERO DE PLATAFORMAS DIGITALES DE LA SECRETARÍA CON INFORMACIÓN REGIONAL Y AGROALIMENTARIA)</t>
  </si>
  <si>
    <t>REGISTROS ADMINISTRATIVOS DE LA DIRECCIÓN DE INFRAESTRUCTURA Y COMUNIDADES / PRODERLEÓN</t>
  </si>
  <si>
    <t>REGISTROS ADMINISTRATIVOS DEL FIDEICOMISO ESTATAL AGROPECUARIO / DIRECCIÓN DE RECURSOS NATURALES</t>
  </si>
  <si>
    <t>REGISTROS ADMINISTRATIVOS DE FOGALEÓN / DIRECCIÓN DE AGRONEGOCIOS</t>
  </si>
  <si>
    <t>REGISTROS ADMINISTRATIVOS DE ACCESOS A PORTALES AGRO NUEVO LEÓN Y DE LA SEDRA / SECRETARÍA TÉCNICA - UNIDAD DE ENLACE DE PROYECTOS E INFORMACIÓN SECTORIAL</t>
  </si>
  <si>
    <t>LOS SOLICITANTES CUMPLEN CON LOS CRITERIOS Y REQUISITOS PARA ACCEDER A LOS APOYOS</t>
  </si>
  <si>
    <t>LOS USUARIOS REALIZAN CONSULTAS DE INFORMACIÓN EN PLATAFORMAS DIGITALES DE LA SECRETARÍA</t>
  </si>
  <si>
    <t>A1C1. FIRMA DE CONVENIOS PARA SERVICIOS DE HORAS MÁQUINA</t>
  </si>
  <si>
    <t>A2C1. AUTORIZACIÓN DE SOLICITUDES DE APOYO</t>
  </si>
  <si>
    <t>A3C1. EJECUCIÓN DE SERVICIOS DE HORAS MÁQUINA PARA REHABILITACIÓN DE PRESAS, PRADERAS Y CAMINOS RURALES</t>
  </si>
  <si>
    <t>PORCENTAJE DE CONVENIOS FIRMADOS</t>
  </si>
  <si>
    <t>PORCENTAJE DE SOLICITUDES DE APOYO AUTORIZADAS</t>
  </si>
  <si>
    <t>PORCENTAJE DE HORAS MÁQUINA REALIZADAS</t>
  </si>
  <si>
    <t>(NÚMERO DE CONVENIOS FIRMADOS / NÚMERO DE CONVENIOS ELABORADOS) * 100</t>
  </si>
  <si>
    <t>(NÚMERO DE SOLICITUDES DE APOYO AUTORIZADAS / NÚMERO TOTAL DE SOLICITUDES DE APOYO RECIBIDAS) * 100</t>
  </si>
  <si>
    <t>(HORAS MÁQUINA REALIZADAS / HORAS MÁQUINA PROGRAMADAS) * 100</t>
  </si>
  <si>
    <t>SE CUENTA CON EL PRESUPUESTO PARA APOYAR EL DESARROLLO DE PROYECTOS EN LAS REGIONES FUERA DE LA REGIÓN CENTRO</t>
  </si>
  <si>
    <t>A1C2. FIRMA DE CONVENIOS PARA PROYECTOS DE INFRAESTRUCTURA Y/O EQUIPAMIENTO</t>
  </si>
  <si>
    <t>A2C2. AUTORIZACIÓN DE SOLICITUDES CON PROYECTO</t>
  </si>
  <si>
    <t>A3C2. FIRMA DE ACTAS AUTORIZADAS PARA PAGO</t>
  </si>
  <si>
    <t>PORCENTAJE DE SOLICITUDES CON PROYECTO AUTORIZADAS</t>
  </si>
  <si>
    <t>PORCENTAJE DE ACTAS AUTORIZADAS PARA PAGO</t>
  </si>
  <si>
    <t>(NÚMERO DE SOLICITUDES CON PROYECTO AUTORIZADAS / NÚMERO TOTAL DE SOLICITUDES RECIBIDAS) * 100</t>
  </si>
  <si>
    <t>(ACTAS AUTORIZADAS PARA PAGO / ACTAS ELABORADAS) * 100</t>
  </si>
  <si>
    <t>A1C3. RECEPCIÓN DE SOLICITUDES DE APOYO</t>
  </si>
  <si>
    <t>A2C3. AUTORIZACIÓN DE SOLICITUDES DE APOYO</t>
  </si>
  <si>
    <t>A3C3. FIRMA DE ACTAS AUTORIZADAS PARA PAGO</t>
  </si>
  <si>
    <t>PORCENTAJE DE SOLICITUDES DE APOYO RECIBIDAS</t>
  </si>
  <si>
    <t>(SOLICITUDES RECIBIDAS / SOLICITUDES PROGRAMADAS) * 100</t>
  </si>
  <si>
    <t>(SOLICITUDES DE APOYO AUTORIZADAS / SOLICITUDES DE APOYO RECIBIDAS) * 100</t>
  </si>
  <si>
    <t>REGISTROS ADMINISTRATIVOS DEL FIDEICOMISO ESTATAL AGROPECUARIO  / DIRECCIÓN DE RECURSOS NATURALES</t>
  </si>
  <si>
    <t>LOS PRODUCTORES RURALES SOLICITAN APOYOS PARA EL APROVECHAMIENTO SOSTENIBLE DE LOS RECURSOS NATURALES Y ECOSISTEMAS</t>
  </si>
  <si>
    <t>SE CUENTA CON EL PRESUPUESTO PARA APOYAR LA CONSERVACIÓN, RESTAURACIÓN Y DIVERSIFICACIÓN PRODUCTIVA DE ECOSISTEMAS.</t>
  </si>
  <si>
    <t>A1C4. SOLICITUDES DE GARANTÍAS PARA FINANCIAMIENTO ATENDIDAS</t>
  </si>
  <si>
    <t>A2C4. SOLICITUDES DE GARANTÍA PARA FINANCIAMIENTO CON EXPEDIENTE INTEGRADO</t>
  </si>
  <si>
    <t>A3C4.  SOLICITUDES DE GARANTÍA PARA FINANCIAMIENTO OTORGADO.</t>
  </si>
  <si>
    <t>PORCENTAJE DE SOLICITUDES DE GARANTÍAS PARA FINANCIAMIENTO ATENDIDAS</t>
  </si>
  <si>
    <t>PORCENTAJE DE SOLICITUDES DE GARANTÍA PARA FINANCIAMIENTO  CON EXPEDIENTE INTEGRADO</t>
  </si>
  <si>
    <t>PORCENTAJE DE SOLICITUDES DE GARANTÍA PARA FINANCIAMIENTO  OTORGADO</t>
  </si>
  <si>
    <t>(NÚMERO DE SOLICITUDES DE GARANTÍAS PARA FINANCIAMIENTOS ATENDIDAS / NÚMERO DE SOLICITUDES DE GARANTÍAS PARA FINANCIAMIENTO PRESENTADAS) * 100</t>
  </si>
  <si>
    <t>(SOLICITUDES DE GARANTÍA PARA FINANCIAMIENTO CON EXPEDIENTE INTEGRADO /  SOLICITUDES DE GARANTÍA PARA FINANCIAMIENTO  RECIBIDAS) * 100</t>
  </si>
  <si>
    <t>(SOLICITUDES DE  GARANTÍA PARA FINANCIAMIENTO OTORGADO / SOLICITUDES DE GARANTÍA PARA FINANCIAMIENTO CON EXPEDIENTE INTEGRADO) * 100</t>
  </si>
  <si>
    <t>SE RECIBEN SOLICITUDES DE GARANTÍA PARA FINANCIAMIENTO DE PROYECTOS DE DESARROLLO REGIONAL Y AGROPECUARIO</t>
  </si>
  <si>
    <t>LOS INTERMEDIARIOS FINANCIEROS ACEPTAN OTORGAR CREDITO A EMPRESAS CON LA GARANTÍA FIDUCIARIA DEL GOBIERNO DEL ESTADO</t>
  </si>
  <si>
    <t>A1C5. AUTORIZACIÓN DE PROGRAMA DE TRABAJO</t>
  </si>
  <si>
    <t>A2C5. CONTRATACIÓN DE TÉCNICOS PARA EL DESARROLLO DE LOS PROYECTOS</t>
  </si>
  <si>
    <t>A3C5. EJECUCIÓN DE PROYECTOS DEL PROGRAMA DE TRABAJO</t>
  </si>
  <si>
    <t>PORCENTAJE DE PROGRAMAS DE TRABAJO AUTORIZADOS</t>
  </si>
  <si>
    <t>PORCENTAJE DE TÉCNICOS CONTRATADOS</t>
  </si>
  <si>
    <t>PORCENTAJE DE PROYECTOS CONCLUIDOS</t>
  </si>
  <si>
    <t>(PROGRAMAS DE TRABAJO AUTORIZADOS / PROGRAMAS DE TRABAJO PRESENTADOS) * 100</t>
  </si>
  <si>
    <t>(TÉCNICOS CONTRATADOS / TÉCNICOS PROGRAMADOS A CONTRATAR) * 100</t>
  </si>
  <si>
    <t>(PROYECTOS CONCLUIDOS / PROYECTOS PROGRAMADOS) * 100</t>
  </si>
  <si>
    <t>REGISTROS ADMINISTRATIVOS DE ACCESOS A PLATAFORMAS WEB AGRO NUEVO LEÓN Y DE LA SECRETARÍA / SECRETARÍA TÉCNICA - UNIDAD DE ENLACE DE PROYECTOS E INFORMACIÓN SECTORIAL</t>
  </si>
  <si>
    <t>REGISTROS ADMINISTRATIVOS DEL FIDEICOMISO ESTATAL AGROPECUARIO / SECRETARÍA TÉCNICA - UNIDAD DE ENLACE DE PROYECTOS E INFORMACIÓN SECTORIAL</t>
  </si>
  <si>
    <t>SE CUENTA CON LOS RECURSOS HUMANOS Y TECNOLÓGICOS, LAS CONDICIONES DE SEGURIDAD Y SALUD SON ESTABLES</t>
  </si>
  <si>
    <t>LOS TÉCNICOS A CONTRATAR ACEPTAN LAS CONDICIONES DE SERVICIOS PROFESIONALES OFRECIDAS</t>
  </si>
  <si>
    <t>LOS SISTEMAS INFORMÁTICOS Y DE COMUNICACIONES FUNCIONAN DE MANERA ADECUADA</t>
  </si>
  <si>
    <t>NO DATO</t>
  </si>
  <si>
    <t>1/ Monto aprobado en la Ley de Egresos 2023
A1C4. Debido al proceso de extinción que enfrenta la Financiera Nacional de Desarrollo Agropecuario, Rural, Forestal y Pesquero quien funge como Fiduciaria del FOGALEÓN, dicho fideicomiso se encuentra en proceso de redifinición de su fiduciaria, por lo que no se presenta avance en este primer trimestre.
A2C4. Debido al proceso de extinción que enfrenta la Financiera Nacional de Desarrollo Agropecuario, Rural, Forestal y Pesquero quien funge como Fiduciaria del FOGALEÓN, dicho fideicomiso se encuentra en proceso de redifinición de su fiduciaria, por lo que no se presenta avance en este primer trimestre.
A3C4. Debido al proceso de extinción que enfrenta la Financiera Nacional de Desarrollo Agropecuario, Rural, Forestal y Pesquero quien funge como Fiduciaria del FOGALEÓN, dicho fideicomiso se encuentra en proceso de redifinición de su fiduciaria, por lo que no se presenta avance en este primer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</si>
</sst>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u/>
      <sz val="11"/>
      <color theme="11"/>
      <name val="Calibri"/>
      <family val="2"/>
      <scheme val="minor"/>
    </font>
    <font>
      <b/>
      <sz val="12"/>
      <name val="Calibri"/>
      <family val="2"/>
      <scheme val="minor"/>
    </font>
    <font>
      <sz val="12"/>
      <name val="Calibri"/>
      <family val="2"/>
      <scheme val="minor"/>
    </font>
    <font>
      <b/>
      <sz val="12"/>
      <color indexed="9"/>
      <name val="Calibri"/>
      <family val="2"/>
      <scheme val="minor"/>
    </font>
    <font>
      <sz val="12"/>
      <color theme="1"/>
      <name val="Calibri"/>
      <family val="2"/>
      <scheme val="minor"/>
    </font>
    <font>
      <b/>
      <sz val="16"/>
      <name val="Calibri"/>
      <family val="2"/>
      <scheme val="minor"/>
    </font>
    <font>
      <b/>
      <sz val="14"/>
      <color theme="1"/>
      <name val="Calibri"/>
      <family val="2"/>
      <scheme val="minor"/>
    </font>
    <font>
      <sz val="14"/>
      <color rgb="FF000000"/>
      <name val="Calibri"/>
      <family val="2"/>
      <scheme val="minor"/>
    </font>
    <font>
      <b/>
      <sz val="14"/>
      <name val="Calibri"/>
      <family val="2"/>
      <scheme val="minor"/>
    </font>
    <font>
      <sz val="14"/>
      <name val="Calibri"/>
      <family val="2"/>
      <scheme val="minor"/>
    </font>
    <font>
      <b/>
      <sz val="14"/>
      <name val="Calibri"/>
      <family val="2"/>
    </font>
    <font>
      <sz val="14"/>
      <name val="Calibri"/>
      <family val="2"/>
    </font>
    <font>
      <sz val="14"/>
      <color indexed="8"/>
      <name val="Calibri"/>
      <family val="2"/>
      <scheme val="minor"/>
    </font>
    <font>
      <sz val="14"/>
      <color theme="1"/>
      <name val="Calibri"/>
      <family val="2"/>
      <scheme val="minor"/>
    </font>
    <font>
      <b/>
      <sz val="14"/>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style="thin">
        <color indexed="55"/>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08">
    <xf numFmtId="0" fontId="0" fillId="0" borderId="0" xfId="0"/>
    <xf numFmtId="0" fontId="0" fillId="0" borderId="0" xfId="0" applyFill="1" applyProtection="1"/>
    <xf numFmtId="0" fontId="3" fillId="0" borderId="0" xfId="0" applyFont="1" applyFill="1" applyProtection="1"/>
    <xf numFmtId="0" fontId="4" fillId="0" borderId="0" xfId="0" applyFont="1" applyFill="1" applyAlignment="1" applyProtection="1">
      <alignment horizontal="center" vertical="center" wrapText="1"/>
    </xf>
    <xf numFmtId="0" fontId="5" fillId="0" borderId="0" xfId="0" applyFont="1" applyFill="1" applyProtection="1"/>
    <xf numFmtId="0" fontId="3" fillId="0" borderId="0" xfId="0" applyFont="1" applyFill="1" applyAlignment="1" applyProtection="1">
      <alignment horizontal="center" vertical="center" wrapText="1"/>
    </xf>
    <xf numFmtId="0" fontId="2" fillId="0" borderId="0" xfId="0" applyFont="1" applyFill="1" applyAlignment="1" applyProtection="1">
      <alignment horizontal="right"/>
    </xf>
    <xf numFmtId="164" fontId="2" fillId="0" borderId="0" xfId="0" applyNumberFormat="1" applyFont="1" applyFill="1" applyAlignment="1" applyProtection="1">
      <alignment horizontal="center" vertical="center"/>
    </xf>
    <xf numFmtId="164" fontId="2" fillId="0" borderId="0" xfId="0" applyNumberFormat="1" applyFont="1" applyFill="1" applyAlignment="1" applyProtection="1">
      <alignment horizontal="right"/>
    </xf>
    <xf numFmtId="0" fontId="3" fillId="0" borderId="0" xfId="0" applyFont="1" applyFill="1" applyAlignment="1" applyProtection="1">
      <alignment horizontal="center" vertical="center"/>
    </xf>
    <xf numFmtId="0" fontId="2" fillId="0" borderId="0" xfId="0" applyFont="1" applyFill="1" applyAlignment="1" applyProtection="1">
      <alignment horizontal="center"/>
    </xf>
    <xf numFmtId="0" fontId="12" fillId="0" borderId="20"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3" fontId="12" fillId="0" borderId="20" xfId="0" applyNumberFormat="1" applyFont="1" applyFill="1" applyBorder="1" applyAlignment="1" applyProtection="1">
      <alignment horizontal="center" vertical="center" wrapText="1"/>
      <protection locked="0"/>
    </xf>
    <xf numFmtId="0" fontId="9" fillId="0" borderId="0" xfId="0" applyFont="1" applyFill="1" applyAlignment="1" applyProtection="1">
      <alignment horizontal="right" vertical="center" wrapText="1"/>
    </xf>
    <xf numFmtId="164" fontId="9" fillId="2" borderId="0" xfId="0" applyNumberFormat="1" applyFont="1" applyFill="1" applyAlignment="1" applyProtection="1">
      <alignment horizontal="center" vertical="center"/>
    </xf>
    <xf numFmtId="0" fontId="10" fillId="0" borderId="0" xfId="0" applyFont="1" applyFill="1" applyAlignment="1" applyProtection="1">
      <alignment horizontal="right" wrapText="1"/>
    </xf>
    <xf numFmtId="164" fontId="10" fillId="0" borderId="0" xfId="0" applyNumberFormat="1" applyFont="1" applyFill="1" applyAlignment="1" applyProtection="1">
      <alignment horizontal="right"/>
    </xf>
    <xf numFmtId="4" fontId="10" fillId="0" borderId="1" xfId="0" applyNumberFormat="1"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4" fontId="15" fillId="2" borderId="2" xfId="0" applyNumberFormat="1" applyFont="1" applyFill="1" applyBorder="1" applyAlignment="1" applyProtection="1">
      <alignment vertical="center"/>
    </xf>
    <xf numFmtId="4" fontId="15" fillId="2" borderId="3" xfId="0" applyNumberFormat="1" applyFont="1" applyFill="1" applyBorder="1" applyAlignment="1" applyProtection="1">
      <alignment vertical="center"/>
    </xf>
    <xf numFmtId="4" fontId="15" fillId="2" borderId="4" xfId="0" applyNumberFormat="1" applyFont="1" applyFill="1" applyBorder="1" applyAlignment="1" applyProtection="1">
      <alignment vertical="center"/>
    </xf>
    <xf numFmtId="0" fontId="9" fillId="4" borderId="5" xfId="0" applyFont="1" applyFill="1" applyBorder="1" applyAlignment="1" applyProtection="1">
      <alignment horizontal="center" vertical="center" wrapText="1"/>
    </xf>
    <xf numFmtId="0" fontId="9" fillId="4" borderId="30" xfId="0" applyFont="1" applyFill="1" applyBorder="1" applyAlignment="1">
      <alignment horizontal="center" vertical="center" wrapText="1"/>
    </xf>
    <xf numFmtId="0" fontId="9" fillId="4" borderId="35" xfId="0" applyFont="1" applyFill="1" applyBorder="1" applyAlignment="1" applyProtection="1">
      <alignment horizontal="center" vertical="center" wrapText="1"/>
      <protection locked="0"/>
    </xf>
    <xf numFmtId="0" fontId="9" fillId="4" borderId="36" xfId="0" applyFont="1" applyFill="1" applyBorder="1" applyAlignment="1" applyProtection="1">
      <alignment horizontal="center" vertical="center" wrapText="1"/>
      <protection locked="0"/>
    </xf>
    <xf numFmtId="0" fontId="2" fillId="0" borderId="0" xfId="0" applyFont="1" applyFill="1" applyAlignment="1" applyProtection="1">
      <alignment horizontal="center"/>
    </xf>
    <xf numFmtId="3" fontId="12" fillId="0" borderId="0" xfId="0" applyNumberFormat="1" applyFont="1" applyFill="1" applyBorder="1" applyAlignment="1" applyProtection="1">
      <alignment horizontal="center" vertical="center" wrapText="1"/>
      <protection locked="0"/>
    </xf>
    <xf numFmtId="2" fontId="12" fillId="0" borderId="0"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right" vertical="center"/>
    </xf>
    <xf numFmtId="4" fontId="2" fillId="0" borderId="1"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center" vertical="center" wrapText="1"/>
    </xf>
    <xf numFmtId="4" fontId="3" fillId="6" borderId="1" xfId="0" applyNumberFormat="1" applyFont="1" applyFill="1" applyBorder="1" applyAlignment="1" applyProtection="1">
      <alignment horizontal="center" vertical="center" wrapText="1"/>
    </xf>
    <xf numFmtId="4" fontId="15" fillId="0" borderId="6" xfId="0" applyNumberFormat="1" applyFont="1" applyFill="1" applyBorder="1" applyAlignment="1" applyProtection="1">
      <alignment vertical="center" wrapText="1"/>
    </xf>
    <xf numFmtId="4" fontId="15" fillId="0" borderId="7" xfId="0" applyNumberFormat="1" applyFont="1" applyFill="1" applyBorder="1" applyAlignment="1" applyProtection="1">
      <alignment vertical="center" wrapText="1"/>
    </xf>
    <xf numFmtId="2" fontId="12" fillId="0" borderId="20"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4" xfId="0" applyNumberFormat="1" applyFont="1" applyFill="1" applyBorder="1" applyAlignment="1" applyProtection="1">
      <alignment horizontal="center" vertical="center" wrapText="1"/>
    </xf>
    <xf numFmtId="4" fontId="10" fillId="0" borderId="6" xfId="0" applyNumberFormat="1" applyFont="1" applyFill="1" applyBorder="1" applyAlignment="1" applyProtection="1">
      <alignment horizontal="center" vertical="center" wrapText="1"/>
    </xf>
    <xf numFmtId="4" fontId="10" fillId="0" borderId="7" xfId="0" applyNumberFormat="1" applyFont="1" applyFill="1" applyBorder="1" applyAlignment="1" applyProtection="1">
      <alignment horizontal="center" vertical="center" wrapText="1"/>
    </xf>
    <xf numFmtId="4" fontId="10" fillId="0" borderId="8" xfId="0" applyNumberFormat="1" applyFont="1" applyFill="1" applyBorder="1" applyAlignment="1" applyProtection="1">
      <alignment horizontal="center" vertical="center" wrapText="1"/>
    </xf>
    <xf numFmtId="4" fontId="14" fillId="0" borderId="6" xfId="0" applyNumberFormat="1" applyFont="1" applyFill="1" applyBorder="1" applyAlignment="1" applyProtection="1">
      <alignment horizontal="center" vertical="center" wrapText="1"/>
    </xf>
    <xf numFmtId="4" fontId="14" fillId="0" borderId="7" xfId="0" applyNumberFormat="1" applyFont="1" applyFill="1" applyBorder="1" applyAlignment="1" applyProtection="1">
      <alignment horizontal="center" vertical="center" wrapText="1"/>
    </xf>
    <xf numFmtId="4" fontId="14" fillId="0" borderId="8" xfId="0" applyNumberFormat="1" applyFont="1" applyFill="1" applyBorder="1" applyAlignment="1" applyProtection="1">
      <alignment horizontal="center" vertical="center" wrapText="1"/>
    </xf>
    <xf numFmtId="4" fontId="10" fillId="2" borderId="6" xfId="0" applyNumberFormat="1" applyFont="1" applyFill="1" applyBorder="1" applyAlignment="1" applyProtection="1">
      <alignment horizontal="center" vertical="center" wrapText="1"/>
    </xf>
    <xf numFmtId="4" fontId="10" fillId="2" borderId="7" xfId="0" applyNumberFormat="1" applyFont="1" applyFill="1" applyBorder="1" applyAlignment="1" applyProtection="1">
      <alignment horizontal="center" vertical="center" wrapText="1"/>
    </xf>
    <xf numFmtId="4" fontId="10" fillId="2" borderId="8" xfId="0" applyNumberFormat="1" applyFont="1" applyFill="1" applyBorder="1" applyAlignment="1" applyProtection="1">
      <alignment horizontal="center" vertical="center" wrapText="1"/>
    </xf>
    <xf numFmtId="0" fontId="6" fillId="0" borderId="0" xfId="0" applyFont="1" applyAlignment="1">
      <alignment horizontal="center" vertical="center"/>
    </xf>
    <xf numFmtId="0" fontId="3" fillId="0" borderId="0" xfId="0" applyFont="1" applyFill="1" applyAlignment="1" applyProtection="1">
      <alignment horizontal="center"/>
    </xf>
    <xf numFmtId="0" fontId="2" fillId="0" borderId="0" xfId="0" applyFont="1" applyFill="1" applyAlignment="1" applyProtection="1">
      <alignment horizontal="center"/>
    </xf>
    <xf numFmtId="0" fontId="11" fillId="5" borderId="17" xfId="0" applyFont="1" applyFill="1" applyBorder="1" applyAlignment="1" applyProtection="1">
      <alignment horizontal="center" vertical="center" wrapText="1"/>
      <protection locked="0"/>
    </xf>
    <xf numFmtId="0" fontId="11" fillId="5" borderId="18" xfId="0" applyFont="1" applyFill="1" applyBorder="1" applyAlignment="1" applyProtection="1">
      <alignment horizontal="center" vertical="center" wrapText="1"/>
      <protection locked="0"/>
    </xf>
    <xf numFmtId="0" fontId="11" fillId="5" borderId="19"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xf>
    <xf numFmtId="0" fontId="9" fillId="4" borderId="5" xfId="0" applyFont="1" applyFill="1" applyBorder="1" applyAlignment="1">
      <alignment horizontal="center" vertical="center" wrapText="1"/>
    </xf>
    <xf numFmtId="3" fontId="12" fillId="0" borderId="17" xfId="0" applyNumberFormat="1" applyFont="1" applyFill="1" applyBorder="1" applyAlignment="1" applyProtection="1">
      <alignment horizontal="center" vertical="center" wrapText="1"/>
      <protection locked="0"/>
    </xf>
    <xf numFmtId="3" fontId="12" fillId="0" borderId="18" xfId="0" applyNumberFormat="1" applyFont="1" applyFill="1" applyBorder="1" applyAlignment="1" applyProtection="1">
      <alignment horizontal="center" vertical="center" wrapText="1"/>
      <protection locked="0"/>
    </xf>
    <xf numFmtId="3" fontId="12" fillId="0" borderId="19" xfId="0" applyNumberFormat="1"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xf>
    <xf numFmtId="0" fontId="3" fillId="2" borderId="0" xfId="0" applyFont="1" applyFill="1" applyAlignment="1" applyProtection="1">
      <alignment horizontal="left" vertical="center" wrapText="1"/>
    </xf>
    <xf numFmtId="0" fontId="9" fillId="4" borderId="33"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34" xfId="0" applyFont="1" applyFill="1" applyBorder="1" applyAlignment="1" applyProtection="1">
      <alignment horizontal="center" vertical="center" wrapText="1"/>
      <protection locked="0"/>
    </xf>
    <xf numFmtId="4" fontId="14" fillId="0" borderId="6" xfId="0" applyNumberFormat="1" applyFont="1" applyFill="1" applyBorder="1" applyAlignment="1">
      <alignment horizontal="center" vertical="center" wrapText="1"/>
    </xf>
    <xf numFmtId="4" fontId="14" fillId="0" borderId="7" xfId="0" applyNumberFormat="1" applyFont="1" applyFill="1" applyBorder="1" applyAlignment="1">
      <alignment horizontal="center" vertical="center" wrapText="1"/>
    </xf>
    <xf numFmtId="4" fontId="14" fillId="0" borderId="8"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4" fontId="10" fillId="0" borderId="7"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0" fontId="7" fillId="2" borderId="2" xfId="0" applyFont="1" applyFill="1" applyBorder="1" applyAlignment="1" applyProtection="1">
      <alignment horizontal="left"/>
    </xf>
    <xf numFmtId="0" fontId="7" fillId="2" borderId="3" xfId="0" applyFont="1" applyFill="1" applyBorder="1" applyAlignment="1" applyProtection="1">
      <alignment horizontal="left"/>
    </xf>
    <xf numFmtId="0" fontId="7" fillId="2" borderId="4" xfId="0" applyFont="1" applyFill="1" applyBorder="1" applyAlignment="1" applyProtection="1">
      <alignment horizontal="left"/>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0"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4" fontId="9" fillId="0" borderId="6" xfId="0" applyNumberFormat="1" applyFont="1" applyFill="1" applyBorder="1" applyAlignment="1" applyProtection="1">
      <alignment horizontal="center" vertical="center" wrapText="1"/>
    </xf>
    <xf numFmtId="4" fontId="9" fillId="0" borderId="7" xfId="0" applyNumberFormat="1" applyFont="1" applyFill="1" applyBorder="1" applyAlignment="1" applyProtection="1">
      <alignment horizontal="center" vertical="center" wrapText="1"/>
    </xf>
    <xf numFmtId="4" fontId="9" fillId="0" borderId="8" xfId="0" applyNumberFormat="1" applyFont="1" applyFill="1" applyBorder="1" applyAlignment="1" applyProtection="1">
      <alignment horizontal="center" vertical="center" wrapText="1"/>
    </xf>
    <xf numFmtId="4" fontId="15" fillId="0" borderId="6" xfId="0" applyNumberFormat="1" applyFont="1" applyFill="1" applyBorder="1" applyAlignment="1" applyProtection="1">
      <alignment horizontal="center" vertical="center" wrapText="1"/>
    </xf>
    <xf numFmtId="4" fontId="15" fillId="0" borderId="7" xfId="0" applyNumberFormat="1" applyFont="1" applyFill="1" applyBorder="1" applyAlignment="1" applyProtection="1">
      <alignment horizontal="center" vertical="center" wrapText="1"/>
    </xf>
    <xf numFmtId="4" fontId="15" fillId="0" borderId="8" xfId="0" applyNumberFormat="1" applyFont="1" applyFill="1" applyBorder="1" applyAlignment="1" applyProtection="1">
      <alignment horizontal="center" vertical="center" wrapText="1"/>
    </xf>
    <xf numFmtId="0" fontId="3" fillId="2" borderId="0" xfId="0" applyFont="1" applyFill="1" applyAlignment="1" applyProtection="1">
      <alignment horizontal="left" wrapText="1"/>
    </xf>
    <xf numFmtId="0" fontId="3" fillId="2" borderId="0" xfId="0" applyFont="1" applyFill="1" applyAlignment="1" applyProtection="1">
      <alignment horizontal="left"/>
    </xf>
    <xf numFmtId="0" fontId="9" fillId="4"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4" borderId="5" xfId="0" applyFont="1" applyFill="1" applyBorder="1" applyAlignment="1" applyProtection="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32" xfId="0" applyFont="1" applyFill="1" applyBorder="1" applyAlignment="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504">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19829</xdr:rowOff>
    </xdr:to>
    <xdr:grpSp>
      <xdr:nvGrpSpPr>
        <xdr:cNvPr id="3" name="2 Grupo"/>
        <xdr:cNvGrpSpPr/>
      </xdr:nvGrpSpPr>
      <xdr:grpSpPr>
        <a:xfrm>
          <a:off x="0" y="0"/>
          <a:ext cx="1094046" cy="1239029"/>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showGridLines="0" tabSelected="1" view="pageBreakPreview" zoomScale="50" zoomScaleNormal="50" zoomScaleSheetLayoutView="50" zoomScalePageLayoutView="40" workbookViewId="0">
      <selection activeCell="A51" sqref="A51"/>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3" width="18.7109375" style="1" customWidth="1"/>
    <col min="14" max="15" width="36.7109375" style="1" customWidth="1"/>
  </cols>
  <sheetData>
    <row r="1" spans="1:15" ht="15.6" x14ac:dyDescent="0.3">
      <c r="A1" s="2"/>
      <c r="B1" s="2"/>
      <c r="C1" s="2"/>
      <c r="D1" s="2"/>
      <c r="E1" s="2"/>
      <c r="F1" s="2"/>
      <c r="G1" s="2"/>
      <c r="H1" s="2"/>
      <c r="I1" s="2"/>
      <c r="J1" s="2"/>
      <c r="K1" s="2"/>
      <c r="L1" s="2"/>
      <c r="M1" s="2"/>
      <c r="N1" s="2"/>
      <c r="O1" s="2"/>
    </row>
    <row r="2" spans="1:15" ht="15.75" customHeight="1" x14ac:dyDescent="0.25">
      <c r="A2" s="49" t="s">
        <v>0</v>
      </c>
      <c r="B2" s="49"/>
      <c r="C2" s="49"/>
      <c r="D2" s="49"/>
      <c r="E2" s="49"/>
      <c r="F2" s="49"/>
      <c r="G2" s="49"/>
      <c r="H2" s="49"/>
      <c r="I2" s="49"/>
      <c r="J2" s="49"/>
      <c r="K2" s="49"/>
      <c r="L2" s="49"/>
      <c r="M2" s="49"/>
      <c r="N2" s="49"/>
      <c r="O2" s="49"/>
    </row>
    <row r="3" spans="1:15" ht="15.75" customHeight="1" x14ac:dyDescent="0.25">
      <c r="A3" s="49" t="s">
        <v>1</v>
      </c>
      <c r="B3" s="49"/>
      <c r="C3" s="49"/>
      <c r="D3" s="49"/>
      <c r="E3" s="49"/>
      <c r="F3" s="49"/>
      <c r="G3" s="49"/>
      <c r="H3" s="49"/>
      <c r="I3" s="49"/>
      <c r="J3" s="49"/>
      <c r="K3" s="49"/>
      <c r="L3" s="49"/>
      <c r="M3" s="49"/>
      <c r="N3" s="49"/>
      <c r="O3" s="49"/>
    </row>
    <row r="4" spans="1:15" ht="15.75" customHeight="1" x14ac:dyDescent="0.3">
      <c r="A4" s="49" t="s">
        <v>2</v>
      </c>
      <c r="B4" s="49"/>
      <c r="C4" s="49"/>
      <c r="D4" s="49"/>
      <c r="E4" s="49"/>
      <c r="F4" s="49"/>
      <c r="G4" s="49"/>
      <c r="H4" s="49"/>
      <c r="I4" s="49"/>
      <c r="J4" s="49"/>
      <c r="K4" s="49"/>
      <c r="L4" s="49"/>
      <c r="M4" s="49"/>
      <c r="N4" s="49"/>
      <c r="O4" s="49"/>
    </row>
    <row r="5" spans="1:15" ht="15.75" customHeight="1" x14ac:dyDescent="0.25">
      <c r="A5" s="49" t="s">
        <v>48</v>
      </c>
      <c r="B5" s="49"/>
      <c r="C5" s="49"/>
      <c r="D5" s="49"/>
      <c r="E5" s="49"/>
      <c r="F5" s="49"/>
      <c r="G5" s="49"/>
      <c r="H5" s="49"/>
      <c r="I5" s="49"/>
      <c r="J5" s="49"/>
      <c r="K5" s="49"/>
      <c r="L5" s="49"/>
      <c r="M5" s="49"/>
      <c r="N5" s="49"/>
      <c r="O5" s="49"/>
    </row>
    <row r="6" spans="1:15" ht="15.6" x14ac:dyDescent="0.3">
      <c r="A6" s="50"/>
      <c r="B6" s="50"/>
      <c r="C6" s="50"/>
      <c r="D6" s="50"/>
      <c r="E6" s="50"/>
      <c r="F6" s="50"/>
      <c r="G6" s="50"/>
      <c r="H6" s="50"/>
      <c r="I6" s="50"/>
      <c r="J6" s="50"/>
      <c r="K6" s="50"/>
      <c r="L6" s="50"/>
      <c r="M6" s="50"/>
      <c r="N6" s="50"/>
      <c r="O6" s="50"/>
    </row>
    <row r="7" spans="1:15" ht="25.9" customHeight="1" x14ac:dyDescent="0.25">
      <c r="A7" s="30" t="s">
        <v>3</v>
      </c>
      <c r="B7" s="60" t="s">
        <v>33</v>
      </c>
      <c r="C7" s="60"/>
      <c r="D7" s="60"/>
      <c r="E7" s="60"/>
      <c r="F7" s="60"/>
      <c r="G7" s="60"/>
      <c r="H7" s="3"/>
      <c r="I7" s="52" t="s">
        <v>35</v>
      </c>
      <c r="J7" s="53"/>
      <c r="K7" s="53"/>
      <c r="L7" s="53"/>
      <c r="M7" s="54"/>
      <c r="N7" s="51"/>
      <c r="O7" s="51"/>
    </row>
    <row r="8" spans="1:15" ht="25.9" customHeight="1" x14ac:dyDescent="0.25">
      <c r="A8" s="30" t="s">
        <v>4</v>
      </c>
      <c r="B8" s="60" t="s">
        <v>5</v>
      </c>
      <c r="C8" s="60"/>
      <c r="D8" s="60"/>
      <c r="E8" s="60"/>
      <c r="F8" s="60"/>
      <c r="G8" s="60"/>
      <c r="H8" s="4"/>
      <c r="I8" s="11" t="s">
        <v>36</v>
      </c>
      <c r="J8" s="57">
        <v>4030355.86</v>
      </c>
      <c r="K8" s="58"/>
      <c r="L8" s="58"/>
      <c r="M8" s="59"/>
      <c r="N8" s="14" t="s">
        <v>6</v>
      </c>
      <c r="O8" s="15" t="s">
        <v>60</v>
      </c>
    </row>
    <row r="9" spans="1:15" ht="25.9" customHeight="1" x14ac:dyDescent="0.3">
      <c r="A9" s="30" t="s">
        <v>51</v>
      </c>
      <c r="B9" s="60" t="s">
        <v>52</v>
      </c>
      <c r="C9" s="60"/>
      <c r="D9" s="60"/>
      <c r="E9" s="60"/>
      <c r="F9" s="60"/>
      <c r="G9" s="60"/>
      <c r="H9" s="3"/>
      <c r="I9" s="62" t="s">
        <v>37</v>
      </c>
      <c r="J9" s="63"/>
      <c r="K9" s="63"/>
      <c r="L9" s="63"/>
      <c r="M9" s="64"/>
      <c r="N9" s="16"/>
      <c r="O9" s="17"/>
    </row>
    <row r="10" spans="1:15" ht="25.9" customHeight="1" x14ac:dyDescent="0.25">
      <c r="A10" s="30" t="s">
        <v>53</v>
      </c>
      <c r="B10" s="60" t="s">
        <v>54</v>
      </c>
      <c r="C10" s="60"/>
      <c r="D10" s="60"/>
      <c r="E10" s="60"/>
      <c r="F10" s="60"/>
      <c r="G10" s="60"/>
      <c r="H10" s="3"/>
      <c r="I10" s="25" t="s">
        <v>8</v>
      </c>
      <c r="J10" s="12" t="s">
        <v>9</v>
      </c>
      <c r="K10" s="12" t="s">
        <v>10</v>
      </c>
      <c r="L10" s="12" t="s">
        <v>11</v>
      </c>
      <c r="M10" s="26" t="s">
        <v>12</v>
      </c>
      <c r="N10" s="14" t="s">
        <v>13</v>
      </c>
      <c r="O10" s="15" t="s">
        <v>14</v>
      </c>
    </row>
    <row r="11" spans="1:15" ht="34.5" customHeight="1" x14ac:dyDescent="0.25">
      <c r="A11" s="30" t="s">
        <v>7</v>
      </c>
      <c r="B11" s="61" t="s">
        <v>55</v>
      </c>
      <c r="C11" s="61"/>
      <c r="D11" s="61"/>
      <c r="E11" s="61"/>
      <c r="F11" s="61"/>
      <c r="G11" s="61"/>
      <c r="H11" s="5"/>
      <c r="I11" s="13" t="s">
        <v>38</v>
      </c>
      <c r="J11" s="13"/>
      <c r="K11" s="13"/>
      <c r="L11" s="13"/>
      <c r="M11" s="13"/>
      <c r="N11" s="6"/>
      <c r="O11" s="7"/>
    </row>
    <row r="12" spans="1:15" ht="27" customHeight="1" x14ac:dyDescent="0.25">
      <c r="A12" s="30" t="s">
        <v>15</v>
      </c>
      <c r="B12" s="60" t="s">
        <v>56</v>
      </c>
      <c r="C12" s="60"/>
      <c r="D12" s="60"/>
      <c r="E12" s="60"/>
      <c r="F12" s="60"/>
      <c r="G12" s="60"/>
      <c r="H12" s="5"/>
      <c r="I12" s="13" t="s">
        <v>39</v>
      </c>
      <c r="J12" s="36" t="str">
        <f>IF($J$11="","",IFERROR(($J$11/$J$8)*100,0))</f>
        <v/>
      </c>
      <c r="K12" s="36" t="str">
        <f>IF($K$11="","",IFERROR(($K$11/$J$8)*100,0))</f>
        <v/>
      </c>
      <c r="L12" s="36" t="str">
        <f>IF($L$11="","",IFERROR(($L$11/$J$8)*100,0))</f>
        <v/>
      </c>
      <c r="M12" s="36" t="str">
        <f>IF($M$11="","",IFERROR(($M$11/$J$8)*100,0))</f>
        <v/>
      </c>
      <c r="N12" s="10"/>
      <c r="O12" s="8"/>
    </row>
    <row r="13" spans="1:15" ht="37.5" customHeight="1" x14ac:dyDescent="0.25">
      <c r="A13" s="30" t="s">
        <v>57</v>
      </c>
      <c r="B13" s="89" t="s">
        <v>58</v>
      </c>
      <c r="C13" s="90"/>
      <c r="D13" s="90"/>
      <c r="E13" s="90"/>
      <c r="F13" s="90"/>
      <c r="G13" s="90"/>
      <c r="H13" s="5"/>
      <c r="I13" s="28"/>
      <c r="J13" s="29"/>
      <c r="K13" s="29"/>
      <c r="L13" s="29"/>
      <c r="M13" s="29"/>
      <c r="N13" s="27"/>
      <c r="O13" s="8"/>
    </row>
    <row r="14" spans="1:15" ht="26.1" customHeight="1" x14ac:dyDescent="0.25">
      <c r="A14" s="30" t="s">
        <v>16</v>
      </c>
      <c r="B14" s="60" t="s">
        <v>59</v>
      </c>
      <c r="C14" s="60"/>
      <c r="D14" s="60"/>
      <c r="E14" s="60"/>
      <c r="F14" s="60"/>
      <c r="G14" s="60"/>
      <c r="H14" s="5"/>
      <c r="I14" s="28"/>
      <c r="J14" s="29"/>
      <c r="K14" s="29"/>
      <c r="L14" s="29"/>
      <c r="M14" s="29"/>
      <c r="N14" s="27"/>
      <c r="O14" s="8"/>
    </row>
    <row r="15" spans="1:15" ht="15.6" x14ac:dyDescent="0.3">
      <c r="A15" s="9"/>
      <c r="B15" s="2"/>
      <c r="C15" s="2"/>
      <c r="D15" s="2"/>
      <c r="E15" s="2"/>
      <c r="F15" s="2"/>
      <c r="G15" s="2"/>
      <c r="H15" s="2"/>
      <c r="I15" s="2"/>
      <c r="J15" s="2"/>
      <c r="K15" s="2"/>
      <c r="L15" s="2"/>
      <c r="M15" s="2"/>
      <c r="N15" s="2"/>
      <c r="O15" s="2"/>
    </row>
    <row r="16" spans="1:15" ht="18" x14ac:dyDescent="0.3">
      <c r="A16" s="92" t="s">
        <v>49</v>
      </c>
      <c r="B16" s="93"/>
      <c r="C16" s="93"/>
      <c r="D16" s="93"/>
      <c r="E16" s="93"/>
      <c r="F16" s="93"/>
      <c r="G16" s="93"/>
      <c r="H16" s="93"/>
      <c r="I16" s="93"/>
      <c r="J16" s="93"/>
      <c r="K16" s="93"/>
      <c r="L16" s="93"/>
      <c r="M16" s="93"/>
      <c r="N16" s="93"/>
      <c r="O16" s="94"/>
    </row>
    <row r="17" spans="1:15" ht="21.75" customHeight="1" x14ac:dyDescent="0.25">
      <c r="A17" s="55" t="s">
        <v>17</v>
      </c>
      <c r="B17" s="55"/>
      <c r="C17" s="91" t="s">
        <v>18</v>
      </c>
      <c r="D17" s="91"/>
      <c r="E17" s="91"/>
      <c r="F17" s="55" t="s">
        <v>50</v>
      </c>
      <c r="G17" s="55" t="s">
        <v>32</v>
      </c>
      <c r="H17" s="56" t="s">
        <v>40</v>
      </c>
      <c r="I17" s="56"/>
      <c r="J17" s="56"/>
      <c r="K17" s="56"/>
      <c r="L17" s="56"/>
      <c r="M17" s="56"/>
      <c r="N17" s="55" t="s">
        <v>19</v>
      </c>
      <c r="O17" s="55" t="s">
        <v>20</v>
      </c>
    </row>
    <row r="18" spans="1:15" ht="21.75" customHeight="1" x14ac:dyDescent="0.25">
      <c r="A18" s="55"/>
      <c r="B18" s="55"/>
      <c r="C18" s="55" t="s">
        <v>21</v>
      </c>
      <c r="D18" s="55" t="s">
        <v>22</v>
      </c>
      <c r="E18" s="55" t="s">
        <v>23</v>
      </c>
      <c r="F18" s="55"/>
      <c r="G18" s="55"/>
      <c r="H18" s="95" t="s">
        <v>41</v>
      </c>
      <c r="I18" s="95"/>
      <c r="J18" s="95"/>
      <c r="K18" s="95"/>
      <c r="L18" s="95"/>
      <c r="M18" s="95"/>
      <c r="N18" s="55"/>
      <c r="O18" s="55"/>
    </row>
    <row r="19" spans="1:15" ht="21.75" customHeight="1" x14ac:dyDescent="0.25">
      <c r="A19" s="55"/>
      <c r="B19" s="55"/>
      <c r="C19" s="55"/>
      <c r="D19" s="55"/>
      <c r="E19" s="55"/>
      <c r="F19" s="55"/>
      <c r="G19" s="55"/>
      <c r="H19" s="23">
        <v>2022</v>
      </c>
      <c r="I19" s="23">
        <v>2023</v>
      </c>
      <c r="J19" s="23">
        <v>2024</v>
      </c>
      <c r="K19" s="23">
        <v>2025</v>
      </c>
      <c r="L19" s="23">
        <v>2026</v>
      </c>
      <c r="M19" s="23">
        <v>2027</v>
      </c>
      <c r="N19" s="55"/>
      <c r="O19" s="55"/>
    </row>
    <row r="20" spans="1:15" ht="112.5" x14ac:dyDescent="0.25">
      <c r="A20" s="31" t="s">
        <v>24</v>
      </c>
      <c r="B20" s="32" t="s">
        <v>61</v>
      </c>
      <c r="C20" s="32" t="s">
        <v>62</v>
      </c>
      <c r="D20" s="32" t="s">
        <v>63</v>
      </c>
      <c r="E20" s="32" t="s">
        <v>25</v>
      </c>
      <c r="F20" s="32">
        <v>6.6937777871425865</v>
      </c>
      <c r="G20" s="33">
        <v>10.671473312317126</v>
      </c>
      <c r="H20" s="18">
        <v>5.8</v>
      </c>
      <c r="I20" s="18"/>
      <c r="J20" s="18"/>
      <c r="K20" s="18"/>
      <c r="L20" s="18"/>
      <c r="M20" s="18"/>
      <c r="N20" s="18" t="s">
        <v>67</v>
      </c>
      <c r="O20" s="18" t="s">
        <v>68</v>
      </c>
    </row>
    <row r="21" spans="1:15" ht="187.5" x14ac:dyDescent="0.25">
      <c r="A21" s="31" t="s">
        <v>26</v>
      </c>
      <c r="B21" s="32" t="s">
        <v>64</v>
      </c>
      <c r="C21" s="32" t="s">
        <v>65</v>
      </c>
      <c r="D21" s="32" t="s">
        <v>66</v>
      </c>
      <c r="E21" s="32" t="s">
        <v>25</v>
      </c>
      <c r="F21" s="32">
        <v>2.2946334183197563</v>
      </c>
      <c r="G21" s="33">
        <v>0.1869450070104417</v>
      </c>
      <c r="H21" s="18" t="s">
        <v>143</v>
      </c>
      <c r="I21" s="18"/>
      <c r="J21" s="18"/>
      <c r="K21" s="18"/>
      <c r="L21" s="18"/>
      <c r="M21" s="18"/>
      <c r="N21" s="18" t="s">
        <v>69</v>
      </c>
      <c r="O21" s="19" t="s">
        <v>70</v>
      </c>
    </row>
    <row r="22" spans="1:15" ht="15.75" customHeight="1" x14ac:dyDescent="0.25">
      <c r="A22" s="96" t="s">
        <v>17</v>
      </c>
      <c r="B22" s="97"/>
      <c r="C22" s="101" t="s">
        <v>18</v>
      </c>
      <c r="D22" s="101"/>
      <c r="E22" s="101"/>
      <c r="F22" s="102" t="s">
        <v>42</v>
      </c>
      <c r="G22" s="102" t="s">
        <v>43</v>
      </c>
      <c r="H22" s="97" t="s">
        <v>40</v>
      </c>
      <c r="I22" s="97"/>
      <c r="J22" s="97"/>
      <c r="K22" s="97"/>
      <c r="L22" s="97"/>
      <c r="M22" s="97"/>
      <c r="N22" s="97" t="s">
        <v>19</v>
      </c>
      <c r="O22" s="105" t="s">
        <v>20</v>
      </c>
    </row>
    <row r="23" spans="1:15" ht="15.75" customHeight="1" x14ac:dyDescent="0.25">
      <c r="A23" s="98"/>
      <c r="B23" s="56"/>
      <c r="C23" s="56" t="s">
        <v>21</v>
      </c>
      <c r="D23" s="56" t="s">
        <v>22</v>
      </c>
      <c r="E23" s="56" t="s">
        <v>23</v>
      </c>
      <c r="F23" s="103"/>
      <c r="G23" s="103"/>
      <c r="H23" s="56" t="s">
        <v>27</v>
      </c>
      <c r="I23" s="56"/>
      <c r="J23" s="56" t="s">
        <v>8</v>
      </c>
      <c r="K23" s="56"/>
      <c r="L23" s="56"/>
      <c r="M23" s="56"/>
      <c r="N23" s="56"/>
      <c r="O23" s="106"/>
    </row>
    <row r="24" spans="1:15" ht="15.75" customHeight="1" x14ac:dyDescent="0.25">
      <c r="A24" s="99"/>
      <c r="B24" s="100"/>
      <c r="C24" s="100"/>
      <c r="D24" s="100"/>
      <c r="E24" s="100"/>
      <c r="F24" s="104"/>
      <c r="G24" s="104"/>
      <c r="H24" s="24" t="s">
        <v>9</v>
      </c>
      <c r="I24" s="24" t="s">
        <v>10</v>
      </c>
      <c r="J24" s="24" t="s">
        <v>9</v>
      </c>
      <c r="K24" s="24" t="s">
        <v>10</v>
      </c>
      <c r="L24" s="24" t="s">
        <v>11</v>
      </c>
      <c r="M24" s="24" t="s">
        <v>12</v>
      </c>
      <c r="N24" s="100"/>
      <c r="O24" s="107"/>
    </row>
    <row r="25" spans="1:15" ht="54" customHeight="1" x14ac:dyDescent="0.25">
      <c r="A25" s="83" t="s">
        <v>28</v>
      </c>
      <c r="B25" s="41" t="s">
        <v>71</v>
      </c>
      <c r="C25" s="41" t="s">
        <v>76</v>
      </c>
      <c r="D25" s="41" t="s">
        <v>81</v>
      </c>
      <c r="E25" s="41" t="s">
        <v>29</v>
      </c>
      <c r="F25" s="41">
        <v>4.2752867570385797</v>
      </c>
      <c r="G25" s="41">
        <v>0.186945007010442</v>
      </c>
      <c r="H25" s="47"/>
      <c r="I25" s="47"/>
      <c r="J25" s="18">
        <v>1.9908616187989558</v>
      </c>
      <c r="K25" s="18"/>
      <c r="L25" s="18"/>
      <c r="M25" s="18"/>
      <c r="N25" s="41" t="s">
        <v>86</v>
      </c>
      <c r="O25" s="41" t="s">
        <v>90</v>
      </c>
    </row>
    <row r="26" spans="1:15" ht="18.75" customHeight="1" x14ac:dyDescent="0.25">
      <c r="A26" s="84"/>
      <c r="B26" s="41"/>
      <c r="C26" s="41"/>
      <c r="D26" s="41"/>
      <c r="E26" s="41"/>
      <c r="F26" s="41"/>
      <c r="G26" s="41"/>
      <c r="H26" s="47"/>
      <c r="I26" s="47"/>
      <c r="J26" s="37" t="s">
        <v>44</v>
      </c>
      <c r="K26" s="38"/>
      <c r="L26" s="38"/>
      <c r="M26" s="39"/>
      <c r="N26" s="41"/>
      <c r="O26" s="41"/>
    </row>
    <row r="27" spans="1:15" ht="51" customHeight="1" x14ac:dyDescent="0.25">
      <c r="A27" s="84"/>
      <c r="B27" s="42"/>
      <c r="C27" s="42"/>
      <c r="D27" s="42"/>
      <c r="E27" s="42"/>
      <c r="F27" s="42"/>
      <c r="G27" s="42"/>
      <c r="H27" s="48"/>
      <c r="I27" s="48"/>
      <c r="J27" s="18">
        <v>1.9607843137254832</v>
      </c>
      <c r="K27" s="18">
        <v>3.1746031746031855</v>
      </c>
      <c r="L27" s="18">
        <v>3.8378398383678514</v>
      </c>
      <c r="M27" s="18">
        <v>4.2752867570385877</v>
      </c>
      <c r="N27" s="42"/>
      <c r="O27" s="42"/>
    </row>
    <row r="28" spans="1:15" ht="50.1" customHeight="1" x14ac:dyDescent="0.25">
      <c r="A28" s="84"/>
      <c r="B28" s="40" t="s">
        <v>72</v>
      </c>
      <c r="C28" s="43" t="s">
        <v>77</v>
      </c>
      <c r="D28" s="43" t="s">
        <v>82</v>
      </c>
      <c r="E28" s="41" t="s">
        <v>29</v>
      </c>
      <c r="F28" s="40">
        <v>6.7638996988257603</v>
      </c>
      <c r="G28" s="40">
        <v>0</v>
      </c>
      <c r="H28" s="46"/>
      <c r="I28" s="46"/>
      <c r="J28" s="18">
        <v>0</v>
      </c>
      <c r="K28" s="18"/>
      <c r="L28" s="18"/>
      <c r="M28" s="18"/>
      <c r="N28" s="40" t="s">
        <v>45</v>
      </c>
      <c r="O28" s="40" t="s">
        <v>90</v>
      </c>
    </row>
    <row r="29" spans="1:15" ht="18.75" customHeight="1" x14ac:dyDescent="0.25">
      <c r="A29" s="84"/>
      <c r="B29" s="41"/>
      <c r="C29" s="44"/>
      <c r="D29" s="44"/>
      <c r="E29" s="41"/>
      <c r="F29" s="41"/>
      <c r="G29" s="41"/>
      <c r="H29" s="47"/>
      <c r="I29" s="47"/>
      <c r="J29" s="37" t="s">
        <v>44</v>
      </c>
      <c r="K29" s="38"/>
      <c r="L29" s="38"/>
      <c r="M29" s="39"/>
      <c r="N29" s="41"/>
      <c r="O29" s="41"/>
    </row>
    <row r="30" spans="1:15" ht="50.1" customHeight="1" x14ac:dyDescent="0.25">
      <c r="A30" s="84"/>
      <c r="B30" s="42"/>
      <c r="C30" s="45"/>
      <c r="D30" s="45"/>
      <c r="E30" s="42"/>
      <c r="F30" s="42"/>
      <c r="G30" s="42"/>
      <c r="H30" s="48"/>
      <c r="I30" s="48"/>
      <c r="J30" s="18">
        <v>0</v>
      </c>
      <c r="K30" s="18">
        <v>2.3673648945890151</v>
      </c>
      <c r="L30" s="18">
        <v>4.3965348042367429</v>
      </c>
      <c r="M30" s="18">
        <v>6.7638996988257594</v>
      </c>
      <c r="N30" s="42"/>
      <c r="O30" s="42"/>
    </row>
    <row r="31" spans="1:15" ht="69.95" customHeight="1" x14ac:dyDescent="0.25">
      <c r="A31" s="84"/>
      <c r="B31" s="40" t="s">
        <v>73</v>
      </c>
      <c r="C31" s="43" t="s">
        <v>78</v>
      </c>
      <c r="D31" s="43" t="s">
        <v>83</v>
      </c>
      <c r="E31" s="41" t="s">
        <v>29</v>
      </c>
      <c r="F31" s="40">
        <v>25.25</v>
      </c>
      <c r="G31" s="40">
        <v>24.476666666666699</v>
      </c>
      <c r="H31" s="46"/>
      <c r="I31" s="46"/>
      <c r="J31" s="18">
        <v>0</v>
      </c>
      <c r="K31" s="18"/>
      <c r="L31" s="18"/>
      <c r="M31" s="18"/>
      <c r="N31" s="40" t="s">
        <v>87</v>
      </c>
      <c r="O31" s="40" t="s">
        <v>90</v>
      </c>
    </row>
    <row r="32" spans="1:15" ht="18.75" x14ac:dyDescent="0.25">
      <c r="A32" s="84"/>
      <c r="B32" s="41"/>
      <c r="C32" s="44"/>
      <c r="D32" s="44"/>
      <c r="E32" s="41"/>
      <c r="F32" s="41"/>
      <c r="G32" s="41"/>
      <c r="H32" s="47"/>
      <c r="I32" s="47"/>
      <c r="J32" s="37" t="s">
        <v>44</v>
      </c>
      <c r="K32" s="38"/>
      <c r="L32" s="38"/>
      <c r="M32" s="39"/>
      <c r="N32" s="41"/>
      <c r="O32" s="41"/>
    </row>
    <row r="33" spans="1:15" ht="69.95" customHeight="1" x14ac:dyDescent="0.25">
      <c r="A33" s="84"/>
      <c r="B33" s="42"/>
      <c r="C33" s="45"/>
      <c r="D33" s="45"/>
      <c r="E33" s="42"/>
      <c r="F33" s="42"/>
      <c r="G33" s="42"/>
      <c r="H33" s="48"/>
      <c r="I33" s="48"/>
      <c r="J33" s="18">
        <v>0</v>
      </c>
      <c r="K33" s="18">
        <v>8.8375000000000004</v>
      </c>
      <c r="L33" s="18">
        <v>16.412499999999998</v>
      </c>
      <c r="M33" s="18">
        <v>25.25</v>
      </c>
      <c r="N33" s="42"/>
      <c r="O33" s="42"/>
    </row>
    <row r="34" spans="1:15" ht="50.1" customHeight="1" x14ac:dyDescent="0.25">
      <c r="A34" s="84"/>
      <c r="B34" s="40" t="s">
        <v>74</v>
      </c>
      <c r="C34" s="43" t="s">
        <v>79</v>
      </c>
      <c r="D34" s="43" t="s">
        <v>84</v>
      </c>
      <c r="E34" s="41" t="s">
        <v>29</v>
      </c>
      <c r="F34" s="40">
        <v>30</v>
      </c>
      <c r="G34" s="40">
        <v>0</v>
      </c>
      <c r="H34" s="46"/>
      <c r="I34" s="46"/>
      <c r="J34" s="18">
        <v>0</v>
      </c>
      <c r="K34" s="18"/>
      <c r="L34" s="18"/>
      <c r="M34" s="18"/>
      <c r="N34" s="40" t="s">
        <v>88</v>
      </c>
      <c r="O34" s="40" t="s">
        <v>31</v>
      </c>
    </row>
    <row r="35" spans="1:15" ht="18.75" customHeight="1" x14ac:dyDescent="0.25">
      <c r="A35" s="84"/>
      <c r="B35" s="41"/>
      <c r="C35" s="44"/>
      <c r="D35" s="44"/>
      <c r="E35" s="41"/>
      <c r="F35" s="41"/>
      <c r="G35" s="41"/>
      <c r="H35" s="47"/>
      <c r="I35" s="47"/>
      <c r="J35" s="37" t="s">
        <v>44</v>
      </c>
      <c r="K35" s="38"/>
      <c r="L35" s="38"/>
      <c r="M35" s="39"/>
      <c r="N35" s="41"/>
      <c r="O35" s="41"/>
    </row>
    <row r="36" spans="1:15" ht="50.1" customHeight="1" x14ac:dyDescent="0.25">
      <c r="A36" s="84"/>
      <c r="B36" s="42"/>
      <c r="C36" s="45"/>
      <c r="D36" s="45"/>
      <c r="E36" s="42"/>
      <c r="F36" s="42"/>
      <c r="G36" s="42"/>
      <c r="H36" s="48"/>
      <c r="I36" s="48"/>
      <c r="J36" s="18">
        <v>0</v>
      </c>
      <c r="K36" s="18">
        <v>0</v>
      </c>
      <c r="L36" s="18">
        <v>0</v>
      </c>
      <c r="M36" s="18">
        <v>30.000000000000004</v>
      </c>
      <c r="N36" s="42"/>
      <c r="O36" s="42"/>
    </row>
    <row r="37" spans="1:15" ht="50.1" customHeight="1" x14ac:dyDescent="0.25">
      <c r="A37" s="84"/>
      <c r="B37" s="40" t="s">
        <v>75</v>
      </c>
      <c r="C37" s="43" t="s">
        <v>80</v>
      </c>
      <c r="D37" s="43" t="s">
        <v>85</v>
      </c>
      <c r="E37" s="41" t="s">
        <v>29</v>
      </c>
      <c r="F37" s="40">
        <v>32976</v>
      </c>
      <c r="G37" s="40">
        <v>16698</v>
      </c>
      <c r="H37" s="46"/>
      <c r="I37" s="46"/>
      <c r="J37" s="18">
        <v>4828</v>
      </c>
      <c r="K37" s="18"/>
      <c r="L37" s="18"/>
      <c r="M37" s="18"/>
      <c r="N37" s="40" t="s">
        <v>89</v>
      </c>
      <c r="O37" s="40" t="s">
        <v>91</v>
      </c>
    </row>
    <row r="38" spans="1:15" ht="25.9" customHeight="1" x14ac:dyDescent="0.25">
      <c r="A38" s="84"/>
      <c r="B38" s="41"/>
      <c r="C38" s="44"/>
      <c r="D38" s="44"/>
      <c r="E38" s="41"/>
      <c r="F38" s="41"/>
      <c r="G38" s="41"/>
      <c r="H38" s="47"/>
      <c r="I38" s="47"/>
      <c r="J38" s="37" t="s">
        <v>44</v>
      </c>
      <c r="K38" s="38"/>
      <c r="L38" s="38"/>
      <c r="M38" s="39"/>
      <c r="N38" s="41"/>
      <c r="O38" s="41"/>
    </row>
    <row r="39" spans="1:15" ht="50.1" customHeight="1" x14ac:dyDescent="0.25">
      <c r="A39" s="85"/>
      <c r="B39" s="42"/>
      <c r="C39" s="45"/>
      <c r="D39" s="45"/>
      <c r="E39" s="42"/>
      <c r="F39" s="42"/>
      <c r="G39" s="42"/>
      <c r="H39" s="48"/>
      <c r="I39" s="48"/>
      <c r="J39" s="18">
        <v>4975</v>
      </c>
      <c r="K39" s="18">
        <v>14132</v>
      </c>
      <c r="L39" s="18">
        <v>26024</v>
      </c>
      <c r="M39" s="18">
        <v>32976</v>
      </c>
      <c r="N39" s="42"/>
      <c r="O39" s="42"/>
    </row>
    <row r="40" spans="1:15" ht="18.75" x14ac:dyDescent="0.25">
      <c r="A40" s="20" t="str">
        <f>+B25</f>
        <v>C1. SERVICIOS DE HORAS MÁQUINA PARA REHABILITACIÓN DE PRESAS, PRADERAS Y CAMINOS RURALES, OTORGADOS.</v>
      </c>
      <c r="B40" s="21"/>
      <c r="C40" s="21"/>
      <c r="D40" s="21"/>
      <c r="E40" s="21"/>
      <c r="F40" s="21"/>
      <c r="G40" s="21"/>
      <c r="H40" s="21"/>
      <c r="I40" s="21"/>
      <c r="J40" s="21"/>
      <c r="K40" s="21"/>
      <c r="L40" s="21"/>
      <c r="M40" s="21"/>
      <c r="N40" s="21"/>
      <c r="O40" s="22"/>
    </row>
    <row r="41" spans="1:15" ht="50.1" customHeight="1" x14ac:dyDescent="0.25">
      <c r="A41" s="86" t="s">
        <v>30</v>
      </c>
      <c r="B41" s="40" t="s">
        <v>92</v>
      </c>
      <c r="C41" s="43" t="s">
        <v>95</v>
      </c>
      <c r="D41" s="43" t="s">
        <v>98</v>
      </c>
      <c r="E41" s="41" t="s">
        <v>29</v>
      </c>
      <c r="F41" s="40">
        <v>100</v>
      </c>
      <c r="G41" s="40">
        <v>100</v>
      </c>
      <c r="H41" s="46"/>
      <c r="I41" s="46"/>
      <c r="J41" s="18">
        <v>100</v>
      </c>
      <c r="K41" s="18"/>
      <c r="L41" s="18"/>
      <c r="M41" s="18"/>
      <c r="N41" s="40" t="s">
        <v>45</v>
      </c>
      <c r="O41" s="40" t="s">
        <v>47</v>
      </c>
    </row>
    <row r="42" spans="1:15" ht="18.75" customHeight="1" x14ac:dyDescent="0.25">
      <c r="A42" s="87"/>
      <c r="B42" s="41"/>
      <c r="C42" s="44"/>
      <c r="D42" s="44"/>
      <c r="E42" s="41"/>
      <c r="F42" s="41"/>
      <c r="G42" s="41"/>
      <c r="H42" s="47"/>
      <c r="I42" s="47"/>
      <c r="J42" s="37" t="s">
        <v>44</v>
      </c>
      <c r="K42" s="38"/>
      <c r="L42" s="38"/>
      <c r="M42" s="39"/>
      <c r="N42" s="41"/>
      <c r="O42" s="41"/>
    </row>
    <row r="43" spans="1:15" ht="50.1" customHeight="1" x14ac:dyDescent="0.25">
      <c r="A43" s="87"/>
      <c r="B43" s="42"/>
      <c r="C43" s="45"/>
      <c r="D43" s="45"/>
      <c r="E43" s="42"/>
      <c r="F43" s="42"/>
      <c r="G43" s="42"/>
      <c r="H43" s="48"/>
      <c r="I43" s="48"/>
      <c r="J43" s="18">
        <v>100</v>
      </c>
      <c r="K43" s="18">
        <v>100</v>
      </c>
      <c r="L43" s="18">
        <v>100</v>
      </c>
      <c r="M43" s="18">
        <v>100</v>
      </c>
      <c r="N43" s="42"/>
      <c r="O43" s="42"/>
    </row>
    <row r="44" spans="1:15" ht="50.1" customHeight="1" x14ac:dyDescent="0.25">
      <c r="A44" s="87"/>
      <c r="B44" s="40" t="s">
        <v>93</v>
      </c>
      <c r="C44" s="43" t="s">
        <v>96</v>
      </c>
      <c r="D44" s="43" t="s">
        <v>99</v>
      </c>
      <c r="E44" s="41" t="s">
        <v>29</v>
      </c>
      <c r="F44" s="40">
        <v>100</v>
      </c>
      <c r="G44" s="40">
        <v>100</v>
      </c>
      <c r="H44" s="46"/>
      <c r="I44" s="46"/>
      <c r="J44" s="18">
        <v>100</v>
      </c>
      <c r="K44" s="18"/>
      <c r="L44" s="18"/>
      <c r="M44" s="18"/>
      <c r="N44" s="40" t="s">
        <v>45</v>
      </c>
      <c r="O44" s="40" t="s">
        <v>46</v>
      </c>
    </row>
    <row r="45" spans="1:15" ht="18.75" customHeight="1" x14ac:dyDescent="0.25">
      <c r="A45" s="87"/>
      <c r="B45" s="41"/>
      <c r="C45" s="44"/>
      <c r="D45" s="44"/>
      <c r="E45" s="41"/>
      <c r="F45" s="41"/>
      <c r="G45" s="41"/>
      <c r="H45" s="47"/>
      <c r="I45" s="47"/>
      <c r="J45" s="37" t="s">
        <v>44</v>
      </c>
      <c r="K45" s="38"/>
      <c r="L45" s="38"/>
      <c r="M45" s="39"/>
      <c r="N45" s="41"/>
      <c r="O45" s="41"/>
    </row>
    <row r="46" spans="1:15" ht="50.1" customHeight="1" x14ac:dyDescent="0.25">
      <c r="A46" s="87"/>
      <c r="B46" s="42"/>
      <c r="C46" s="45"/>
      <c r="D46" s="45"/>
      <c r="E46" s="42"/>
      <c r="F46" s="42"/>
      <c r="G46" s="42"/>
      <c r="H46" s="48"/>
      <c r="I46" s="48"/>
      <c r="J46" s="18">
        <v>100</v>
      </c>
      <c r="K46" s="18">
        <v>100</v>
      </c>
      <c r="L46" s="18">
        <v>100</v>
      </c>
      <c r="M46" s="18">
        <v>100</v>
      </c>
      <c r="N46" s="42"/>
      <c r="O46" s="42"/>
    </row>
    <row r="47" spans="1:15" ht="50.1" customHeight="1" x14ac:dyDescent="0.25">
      <c r="A47" s="87"/>
      <c r="B47" s="40" t="s">
        <v>94</v>
      </c>
      <c r="C47" s="43" t="s">
        <v>97</v>
      </c>
      <c r="D47" s="43" t="s">
        <v>100</v>
      </c>
      <c r="E47" s="41" t="s">
        <v>29</v>
      </c>
      <c r="F47" s="40">
        <v>100</v>
      </c>
      <c r="G47" s="40">
        <v>100</v>
      </c>
      <c r="H47" s="46"/>
      <c r="I47" s="46"/>
      <c r="J47" s="18">
        <v>100</v>
      </c>
      <c r="K47" s="18"/>
      <c r="L47" s="18"/>
      <c r="M47" s="18"/>
      <c r="N47" s="40" t="s">
        <v>45</v>
      </c>
      <c r="O47" s="40" t="s">
        <v>101</v>
      </c>
    </row>
    <row r="48" spans="1:15" ht="18.75" customHeight="1" x14ac:dyDescent="0.25">
      <c r="A48" s="87"/>
      <c r="B48" s="41"/>
      <c r="C48" s="44"/>
      <c r="D48" s="44"/>
      <c r="E48" s="41"/>
      <c r="F48" s="41"/>
      <c r="G48" s="41"/>
      <c r="H48" s="47"/>
      <c r="I48" s="47"/>
      <c r="J48" s="37" t="s">
        <v>44</v>
      </c>
      <c r="K48" s="38"/>
      <c r="L48" s="38"/>
      <c r="M48" s="39"/>
      <c r="N48" s="41"/>
      <c r="O48" s="41"/>
    </row>
    <row r="49" spans="1:15" ht="50.1" customHeight="1" x14ac:dyDescent="0.25">
      <c r="A49" s="88"/>
      <c r="B49" s="42"/>
      <c r="C49" s="45"/>
      <c r="D49" s="45"/>
      <c r="E49" s="42"/>
      <c r="F49" s="42"/>
      <c r="G49" s="42"/>
      <c r="H49" s="48"/>
      <c r="I49" s="48"/>
      <c r="J49" s="18">
        <v>100</v>
      </c>
      <c r="K49" s="18">
        <v>100</v>
      </c>
      <c r="L49" s="18">
        <v>100</v>
      </c>
      <c r="M49" s="18">
        <v>100</v>
      </c>
      <c r="N49" s="42"/>
      <c r="O49" s="42"/>
    </row>
    <row r="50" spans="1:15" ht="18.75" x14ac:dyDescent="0.25">
      <c r="A50" s="20" t="str">
        <f>+B28</f>
        <v>C2. APOYOS ECONÓMICOS A MUNICIPIOS PARA PROYECTOS  DE INFRAESTRUCTURA Y/O EQUIPAMIENTO, OTORGADOS.</v>
      </c>
      <c r="B50" s="21"/>
      <c r="C50" s="21"/>
      <c r="D50" s="21"/>
      <c r="E50" s="21"/>
      <c r="F50" s="21"/>
      <c r="G50" s="21"/>
      <c r="H50" s="21"/>
      <c r="I50" s="21"/>
      <c r="J50" s="21"/>
      <c r="K50" s="21"/>
      <c r="L50" s="21"/>
      <c r="M50" s="21"/>
      <c r="N50" s="21"/>
      <c r="O50" s="22"/>
    </row>
    <row r="51" spans="1:15" ht="50.1" customHeight="1" x14ac:dyDescent="0.25">
      <c r="A51" s="34" t="s">
        <v>30</v>
      </c>
      <c r="B51" s="40" t="s">
        <v>102</v>
      </c>
      <c r="C51" s="43" t="s">
        <v>95</v>
      </c>
      <c r="D51" s="43" t="s">
        <v>98</v>
      </c>
      <c r="E51" s="41" t="s">
        <v>29</v>
      </c>
      <c r="F51" s="40">
        <v>100</v>
      </c>
      <c r="G51" s="40">
        <v>0</v>
      </c>
      <c r="H51" s="46"/>
      <c r="I51" s="46"/>
      <c r="J51" s="18">
        <v>100</v>
      </c>
      <c r="K51" s="18"/>
      <c r="L51" s="18"/>
      <c r="M51" s="18"/>
      <c r="N51" s="40" t="s">
        <v>45</v>
      </c>
      <c r="O51" s="40" t="s">
        <v>47</v>
      </c>
    </row>
    <row r="52" spans="1:15" ht="18.75" customHeight="1" x14ac:dyDescent="0.25">
      <c r="A52" s="35"/>
      <c r="B52" s="41"/>
      <c r="C52" s="44"/>
      <c r="D52" s="44"/>
      <c r="E52" s="41"/>
      <c r="F52" s="41"/>
      <c r="G52" s="41"/>
      <c r="H52" s="47"/>
      <c r="I52" s="47"/>
      <c r="J52" s="37" t="s">
        <v>44</v>
      </c>
      <c r="K52" s="38"/>
      <c r="L52" s="38"/>
      <c r="M52" s="39"/>
      <c r="N52" s="41"/>
      <c r="O52" s="41"/>
    </row>
    <row r="53" spans="1:15" ht="50.1" customHeight="1" x14ac:dyDescent="0.25">
      <c r="A53" s="35"/>
      <c r="B53" s="42"/>
      <c r="C53" s="45"/>
      <c r="D53" s="45"/>
      <c r="E53" s="42"/>
      <c r="F53" s="42"/>
      <c r="G53" s="42"/>
      <c r="H53" s="48"/>
      <c r="I53" s="48"/>
      <c r="J53" s="18">
        <v>100</v>
      </c>
      <c r="K53" s="18">
        <v>100</v>
      </c>
      <c r="L53" s="18">
        <v>100</v>
      </c>
      <c r="M53" s="18">
        <v>100</v>
      </c>
      <c r="N53" s="42"/>
      <c r="O53" s="42"/>
    </row>
    <row r="54" spans="1:15" ht="50.1" customHeight="1" x14ac:dyDescent="0.25">
      <c r="A54" s="35"/>
      <c r="B54" s="40" t="s">
        <v>103</v>
      </c>
      <c r="C54" s="43" t="s">
        <v>105</v>
      </c>
      <c r="D54" s="43" t="s">
        <v>107</v>
      </c>
      <c r="E54" s="41" t="s">
        <v>29</v>
      </c>
      <c r="F54" s="40">
        <v>100</v>
      </c>
      <c r="G54" s="40">
        <v>0</v>
      </c>
      <c r="H54" s="46"/>
      <c r="I54" s="46"/>
      <c r="J54" s="18">
        <v>100</v>
      </c>
      <c r="K54" s="18"/>
      <c r="L54" s="18"/>
      <c r="M54" s="18"/>
      <c r="N54" s="40" t="s">
        <v>45</v>
      </c>
      <c r="O54" s="40" t="s">
        <v>46</v>
      </c>
    </row>
    <row r="55" spans="1:15" ht="18.75" customHeight="1" x14ac:dyDescent="0.25">
      <c r="A55" s="35"/>
      <c r="B55" s="41"/>
      <c r="C55" s="44"/>
      <c r="D55" s="44"/>
      <c r="E55" s="41"/>
      <c r="F55" s="41"/>
      <c r="G55" s="41"/>
      <c r="H55" s="47"/>
      <c r="I55" s="47"/>
      <c r="J55" s="37" t="s">
        <v>44</v>
      </c>
      <c r="K55" s="38"/>
      <c r="L55" s="38"/>
      <c r="M55" s="39"/>
      <c r="N55" s="41"/>
      <c r="O55" s="41"/>
    </row>
    <row r="56" spans="1:15" ht="50.1" customHeight="1" x14ac:dyDescent="0.25">
      <c r="A56" s="35"/>
      <c r="B56" s="42"/>
      <c r="C56" s="45"/>
      <c r="D56" s="45"/>
      <c r="E56" s="42"/>
      <c r="F56" s="42"/>
      <c r="G56" s="42"/>
      <c r="H56" s="48"/>
      <c r="I56" s="48"/>
      <c r="J56" s="18">
        <v>100</v>
      </c>
      <c r="K56" s="18">
        <v>100</v>
      </c>
      <c r="L56" s="18">
        <v>100</v>
      </c>
      <c r="M56" s="18">
        <v>100</v>
      </c>
      <c r="N56" s="42"/>
      <c r="O56" s="42"/>
    </row>
    <row r="57" spans="1:15" ht="50.1" customHeight="1" x14ac:dyDescent="0.25">
      <c r="A57" s="35"/>
      <c r="B57" s="40" t="s">
        <v>104</v>
      </c>
      <c r="C57" s="43" t="s">
        <v>106</v>
      </c>
      <c r="D57" s="43" t="s">
        <v>108</v>
      </c>
      <c r="E57" s="41" t="s">
        <v>29</v>
      </c>
      <c r="F57" s="40">
        <v>100</v>
      </c>
      <c r="G57" s="40">
        <v>0</v>
      </c>
      <c r="H57" s="46"/>
      <c r="I57" s="46"/>
      <c r="J57" s="18">
        <v>100</v>
      </c>
      <c r="K57" s="18"/>
      <c r="L57" s="18"/>
      <c r="M57" s="18"/>
      <c r="N57" s="40" t="s">
        <v>45</v>
      </c>
      <c r="O57" s="40" t="s">
        <v>101</v>
      </c>
    </row>
    <row r="58" spans="1:15" ht="18.75" customHeight="1" x14ac:dyDescent="0.25">
      <c r="A58" s="35"/>
      <c r="B58" s="41"/>
      <c r="C58" s="44"/>
      <c r="D58" s="44"/>
      <c r="E58" s="41"/>
      <c r="F58" s="41"/>
      <c r="G58" s="41"/>
      <c r="H58" s="47"/>
      <c r="I58" s="47"/>
      <c r="J58" s="37" t="s">
        <v>44</v>
      </c>
      <c r="K58" s="38"/>
      <c r="L58" s="38"/>
      <c r="M58" s="39"/>
      <c r="N58" s="41"/>
      <c r="O58" s="41"/>
    </row>
    <row r="59" spans="1:15" ht="50.1" customHeight="1" x14ac:dyDescent="0.25">
      <c r="A59" s="35"/>
      <c r="B59" s="42"/>
      <c r="C59" s="45"/>
      <c r="D59" s="45"/>
      <c r="E59" s="42"/>
      <c r="F59" s="42"/>
      <c r="G59" s="42"/>
      <c r="H59" s="48"/>
      <c r="I59" s="48"/>
      <c r="J59" s="18">
        <v>100</v>
      </c>
      <c r="K59" s="18">
        <v>100</v>
      </c>
      <c r="L59" s="18">
        <v>100</v>
      </c>
      <c r="M59" s="18">
        <v>100</v>
      </c>
      <c r="N59" s="42"/>
      <c r="O59" s="42"/>
    </row>
    <row r="60" spans="1:15" ht="18.75" x14ac:dyDescent="0.25">
      <c r="A60" s="20" t="str">
        <f>B31</f>
        <v xml:space="preserve">C3. APOYOS ECONÓMICOS A PRODUCTORES  PARA PROYECTOS Y/O ACCIONES DE CONSERVACIÓN, RESTAURACIÓN Y DIVERSIFICACIÓN PRODUCTIVA DE ECOSISTEMAS, OTORGADOS . </v>
      </c>
      <c r="B60" s="21"/>
      <c r="C60" s="21"/>
      <c r="D60" s="21"/>
      <c r="E60" s="21"/>
      <c r="F60" s="21"/>
      <c r="G60" s="21"/>
      <c r="H60" s="21"/>
      <c r="I60" s="21"/>
      <c r="J60" s="21"/>
      <c r="K60" s="21"/>
      <c r="L60" s="21"/>
      <c r="M60" s="21"/>
      <c r="N60" s="21"/>
      <c r="O60" s="22"/>
    </row>
    <row r="61" spans="1:15" ht="69.95" customHeight="1" x14ac:dyDescent="0.25">
      <c r="A61" s="86" t="s">
        <v>30</v>
      </c>
      <c r="B61" s="40" t="s">
        <v>109</v>
      </c>
      <c r="C61" s="43" t="s">
        <v>112</v>
      </c>
      <c r="D61" s="43" t="s">
        <v>113</v>
      </c>
      <c r="E61" s="41" t="s">
        <v>29</v>
      </c>
      <c r="F61" s="40">
        <v>100</v>
      </c>
      <c r="G61" s="40">
        <v>100</v>
      </c>
      <c r="H61" s="46"/>
      <c r="I61" s="46"/>
      <c r="J61" s="18">
        <v>100</v>
      </c>
      <c r="K61" s="18"/>
      <c r="L61" s="18"/>
      <c r="M61" s="18"/>
      <c r="N61" s="40" t="s">
        <v>115</v>
      </c>
      <c r="O61" s="40" t="s">
        <v>116</v>
      </c>
    </row>
    <row r="62" spans="1:15" ht="18.75" customHeight="1" x14ac:dyDescent="0.25">
      <c r="A62" s="87"/>
      <c r="B62" s="41"/>
      <c r="C62" s="44"/>
      <c r="D62" s="44"/>
      <c r="E62" s="41"/>
      <c r="F62" s="41"/>
      <c r="G62" s="41"/>
      <c r="H62" s="47"/>
      <c r="I62" s="47"/>
      <c r="J62" s="37" t="s">
        <v>44</v>
      </c>
      <c r="K62" s="38"/>
      <c r="L62" s="38"/>
      <c r="M62" s="39"/>
      <c r="N62" s="41"/>
      <c r="O62" s="41"/>
    </row>
    <row r="63" spans="1:15" ht="69.95" customHeight="1" x14ac:dyDescent="0.25">
      <c r="A63" s="87"/>
      <c r="B63" s="42"/>
      <c r="C63" s="45"/>
      <c r="D63" s="45"/>
      <c r="E63" s="42"/>
      <c r="F63" s="42"/>
      <c r="G63" s="42"/>
      <c r="H63" s="48"/>
      <c r="I63" s="48"/>
      <c r="J63" s="18">
        <v>100</v>
      </c>
      <c r="K63" s="18">
        <v>100</v>
      </c>
      <c r="L63" s="18">
        <v>100</v>
      </c>
      <c r="M63" s="18">
        <v>100</v>
      </c>
      <c r="N63" s="42"/>
      <c r="O63" s="42"/>
    </row>
    <row r="64" spans="1:15" ht="69.95" customHeight="1" x14ac:dyDescent="0.25">
      <c r="A64" s="87"/>
      <c r="B64" s="40" t="s">
        <v>110</v>
      </c>
      <c r="C64" s="43" t="s">
        <v>96</v>
      </c>
      <c r="D64" s="43" t="s">
        <v>114</v>
      </c>
      <c r="E64" s="41" t="s">
        <v>29</v>
      </c>
      <c r="F64" s="40">
        <v>100</v>
      </c>
      <c r="G64" s="40">
        <v>100</v>
      </c>
      <c r="H64" s="46"/>
      <c r="I64" s="46"/>
      <c r="J64" s="18">
        <v>100</v>
      </c>
      <c r="K64" s="18"/>
      <c r="L64" s="18"/>
      <c r="M64" s="18"/>
      <c r="N64" s="40" t="s">
        <v>115</v>
      </c>
      <c r="O64" s="40" t="s">
        <v>116</v>
      </c>
    </row>
    <row r="65" spans="1:15" ht="18.75" customHeight="1" x14ac:dyDescent="0.25">
      <c r="A65" s="87"/>
      <c r="B65" s="41"/>
      <c r="C65" s="44"/>
      <c r="D65" s="44"/>
      <c r="E65" s="41"/>
      <c r="F65" s="41"/>
      <c r="G65" s="41"/>
      <c r="H65" s="47"/>
      <c r="I65" s="47"/>
      <c r="J65" s="37" t="s">
        <v>44</v>
      </c>
      <c r="K65" s="38"/>
      <c r="L65" s="38"/>
      <c r="M65" s="39"/>
      <c r="N65" s="41"/>
      <c r="O65" s="41"/>
    </row>
    <row r="66" spans="1:15" ht="69.95" customHeight="1" x14ac:dyDescent="0.25">
      <c r="A66" s="87"/>
      <c r="B66" s="42"/>
      <c r="C66" s="45"/>
      <c r="D66" s="45"/>
      <c r="E66" s="42"/>
      <c r="F66" s="42"/>
      <c r="G66" s="42"/>
      <c r="H66" s="48"/>
      <c r="I66" s="48"/>
      <c r="J66" s="18">
        <v>100</v>
      </c>
      <c r="K66" s="18">
        <v>100</v>
      </c>
      <c r="L66" s="18">
        <v>100</v>
      </c>
      <c r="M66" s="18">
        <v>100</v>
      </c>
      <c r="N66" s="42"/>
      <c r="O66" s="42"/>
    </row>
    <row r="67" spans="1:15" ht="69.95" customHeight="1" x14ac:dyDescent="0.25">
      <c r="A67" s="87"/>
      <c r="B67" s="40" t="s">
        <v>111</v>
      </c>
      <c r="C67" s="43" t="s">
        <v>106</v>
      </c>
      <c r="D67" s="43" t="s">
        <v>108</v>
      </c>
      <c r="E67" s="41" t="s">
        <v>29</v>
      </c>
      <c r="F67" s="40">
        <v>100</v>
      </c>
      <c r="G67" s="40">
        <v>100</v>
      </c>
      <c r="H67" s="46"/>
      <c r="I67" s="46"/>
      <c r="J67" s="18">
        <v>100</v>
      </c>
      <c r="K67" s="18"/>
      <c r="L67" s="18"/>
      <c r="M67" s="18"/>
      <c r="N67" s="40" t="s">
        <v>87</v>
      </c>
      <c r="O67" s="40" t="s">
        <v>117</v>
      </c>
    </row>
    <row r="68" spans="1:15" ht="18.75" x14ac:dyDescent="0.25">
      <c r="A68" s="87"/>
      <c r="B68" s="41"/>
      <c r="C68" s="44"/>
      <c r="D68" s="44"/>
      <c r="E68" s="41"/>
      <c r="F68" s="41"/>
      <c r="G68" s="41"/>
      <c r="H68" s="47"/>
      <c r="I68" s="47"/>
      <c r="J68" s="37" t="s">
        <v>44</v>
      </c>
      <c r="K68" s="38"/>
      <c r="L68" s="38"/>
      <c r="M68" s="39"/>
      <c r="N68" s="41"/>
      <c r="O68" s="41"/>
    </row>
    <row r="69" spans="1:15" ht="69.95" customHeight="1" x14ac:dyDescent="0.25">
      <c r="A69" s="88"/>
      <c r="B69" s="42"/>
      <c r="C69" s="45"/>
      <c r="D69" s="45"/>
      <c r="E69" s="42"/>
      <c r="F69" s="42"/>
      <c r="G69" s="42"/>
      <c r="H69" s="48"/>
      <c r="I69" s="48"/>
      <c r="J69" s="18">
        <v>100</v>
      </c>
      <c r="K69" s="18">
        <v>100</v>
      </c>
      <c r="L69" s="18">
        <v>100</v>
      </c>
      <c r="M69" s="18">
        <v>100</v>
      </c>
      <c r="N69" s="42"/>
      <c r="O69" s="42"/>
    </row>
    <row r="70" spans="1:15" ht="18.75" x14ac:dyDescent="0.25">
      <c r="A70" s="20" t="str">
        <f>B34</f>
        <v>C4. GARANTÍAS FIDUCIARIAS PARA EL FINANCIAMIENTO DEL DESARROLLO EMPRESARIAL, OTORGADAS</v>
      </c>
      <c r="B70" s="21"/>
      <c r="C70" s="21"/>
      <c r="D70" s="21"/>
      <c r="E70" s="21"/>
      <c r="F70" s="21"/>
      <c r="G70" s="21"/>
      <c r="H70" s="21"/>
      <c r="I70" s="21"/>
      <c r="J70" s="21"/>
      <c r="K70" s="21"/>
      <c r="L70" s="21"/>
      <c r="M70" s="21"/>
      <c r="N70" s="21"/>
      <c r="O70" s="22"/>
    </row>
    <row r="71" spans="1:15" ht="50.1" customHeight="1" x14ac:dyDescent="0.25">
      <c r="A71" s="86" t="s">
        <v>30</v>
      </c>
      <c r="B71" s="65" t="s">
        <v>118</v>
      </c>
      <c r="C71" s="68" t="s">
        <v>121</v>
      </c>
      <c r="D71" s="68" t="s">
        <v>124</v>
      </c>
      <c r="E71" s="41" t="s">
        <v>29</v>
      </c>
      <c r="F71" s="40">
        <v>100</v>
      </c>
      <c r="G71" s="40">
        <v>0</v>
      </c>
      <c r="H71" s="46"/>
      <c r="I71" s="46"/>
      <c r="J71" s="18">
        <v>0</v>
      </c>
      <c r="K71" s="18"/>
      <c r="L71" s="18"/>
      <c r="M71" s="18"/>
      <c r="N71" s="40" t="s">
        <v>88</v>
      </c>
      <c r="O71" s="40" t="s">
        <v>127</v>
      </c>
    </row>
    <row r="72" spans="1:15" ht="18.75" x14ac:dyDescent="0.25">
      <c r="A72" s="87"/>
      <c r="B72" s="66"/>
      <c r="C72" s="69"/>
      <c r="D72" s="69"/>
      <c r="E72" s="41"/>
      <c r="F72" s="41"/>
      <c r="G72" s="41"/>
      <c r="H72" s="47"/>
      <c r="I72" s="47"/>
      <c r="J72" s="37" t="s">
        <v>44</v>
      </c>
      <c r="K72" s="38"/>
      <c r="L72" s="38"/>
      <c r="M72" s="39"/>
      <c r="N72" s="41"/>
      <c r="O72" s="41"/>
    </row>
    <row r="73" spans="1:15" ht="50.1" customHeight="1" x14ac:dyDescent="0.25">
      <c r="A73" s="87"/>
      <c r="B73" s="67"/>
      <c r="C73" s="70"/>
      <c r="D73" s="70"/>
      <c r="E73" s="42"/>
      <c r="F73" s="42"/>
      <c r="G73" s="42"/>
      <c r="H73" s="48"/>
      <c r="I73" s="48"/>
      <c r="J73" s="18">
        <v>100</v>
      </c>
      <c r="K73" s="18">
        <v>100</v>
      </c>
      <c r="L73" s="18">
        <v>100</v>
      </c>
      <c r="M73" s="18">
        <v>100</v>
      </c>
      <c r="N73" s="42"/>
      <c r="O73" s="42"/>
    </row>
    <row r="74" spans="1:15" ht="50.1" customHeight="1" x14ac:dyDescent="0.25">
      <c r="A74" s="87"/>
      <c r="B74" s="43" t="s">
        <v>119</v>
      </c>
      <c r="C74" s="40" t="s">
        <v>122</v>
      </c>
      <c r="D74" s="40" t="s">
        <v>125</v>
      </c>
      <c r="E74" s="41" t="s">
        <v>29</v>
      </c>
      <c r="F74" s="40">
        <v>100</v>
      </c>
      <c r="G74" s="40">
        <v>0</v>
      </c>
      <c r="H74" s="46"/>
      <c r="I74" s="46"/>
      <c r="J74" s="18">
        <v>0</v>
      </c>
      <c r="K74" s="18"/>
      <c r="L74" s="18"/>
      <c r="M74" s="18"/>
      <c r="N74" s="40" t="s">
        <v>88</v>
      </c>
      <c r="O74" s="40" t="s">
        <v>128</v>
      </c>
    </row>
    <row r="75" spans="1:15" ht="18.75" x14ac:dyDescent="0.25">
      <c r="A75" s="87"/>
      <c r="B75" s="44"/>
      <c r="C75" s="41"/>
      <c r="D75" s="41"/>
      <c r="E75" s="41"/>
      <c r="F75" s="41"/>
      <c r="G75" s="41"/>
      <c r="H75" s="47"/>
      <c r="I75" s="47"/>
      <c r="J75" s="37" t="s">
        <v>44</v>
      </c>
      <c r="K75" s="38"/>
      <c r="L75" s="38"/>
      <c r="M75" s="39"/>
      <c r="N75" s="41"/>
      <c r="O75" s="41"/>
    </row>
    <row r="76" spans="1:15" ht="50.1" customHeight="1" x14ac:dyDescent="0.25">
      <c r="A76" s="87"/>
      <c r="B76" s="45"/>
      <c r="C76" s="42"/>
      <c r="D76" s="42"/>
      <c r="E76" s="42"/>
      <c r="F76" s="42"/>
      <c r="G76" s="42"/>
      <c r="H76" s="48"/>
      <c r="I76" s="48"/>
      <c r="J76" s="18">
        <v>100</v>
      </c>
      <c r="K76" s="18">
        <v>100</v>
      </c>
      <c r="L76" s="18">
        <v>100</v>
      </c>
      <c r="M76" s="18">
        <v>100</v>
      </c>
      <c r="N76" s="42"/>
      <c r="O76" s="42"/>
    </row>
    <row r="77" spans="1:15" ht="50.1" customHeight="1" x14ac:dyDescent="0.25">
      <c r="A77" s="87"/>
      <c r="B77" s="65" t="s">
        <v>120</v>
      </c>
      <c r="C77" s="68" t="s">
        <v>123</v>
      </c>
      <c r="D77" s="68" t="s">
        <v>126</v>
      </c>
      <c r="E77" s="41" t="s">
        <v>29</v>
      </c>
      <c r="F77" s="40">
        <v>100</v>
      </c>
      <c r="G77" s="40">
        <v>0</v>
      </c>
      <c r="H77" s="46"/>
      <c r="I77" s="46"/>
      <c r="J77" s="18">
        <v>0</v>
      </c>
      <c r="K77" s="18"/>
      <c r="L77" s="18"/>
      <c r="M77" s="18"/>
      <c r="N77" s="68" t="s">
        <v>88</v>
      </c>
      <c r="O77" s="68" t="s">
        <v>128</v>
      </c>
    </row>
    <row r="78" spans="1:15" ht="18.75" x14ac:dyDescent="0.25">
      <c r="A78" s="87"/>
      <c r="B78" s="66"/>
      <c r="C78" s="69"/>
      <c r="D78" s="69"/>
      <c r="E78" s="41"/>
      <c r="F78" s="41"/>
      <c r="G78" s="41"/>
      <c r="H78" s="47"/>
      <c r="I78" s="47"/>
      <c r="J78" s="37" t="s">
        <v>44</v>
      </c>
      <c r="K78" s="38"/>
      <c r="L78" s="38"/>
      <c r="M78" s="39"/>
      <c r="N78" s="69"/>
      <c r="O78" s="69"/>
    </row>
    <row r="79" spans="1:15" ht="50.1" customHeight="1" x14ac:dyDescent="0.25">
      <c r="A79" s="88"/>
      <c r="B79" s="67"/>
      <c r="C79" s="70"/>
      <c r="D79" s="70"/>
      <c r="E79" s="42"/>
      <c r="F79" s="42"/>
      <c r="G79" s="42"/>
      <c r="H79" s="48"/>
      <c r="I79" s="48"/>
      <c r="J79" s="18">
        <v>100</v>
      </c>
      <c r="K79" s="18">
        <v>100</v>
      </c>
      <c r="L79" s="18">
        <v>100</v>
      </c>
      <c r="M79" s="18">
        <v>100</v>
      </c>
      <c r="N79" s="70"/>
      <c r="O79" s="70"/>
    </row>
    <row r="80" spans="1:15" ht="27" customHeight="1" x14ac:dyDescent="0.25">
      <c r="A80" s="20" t="str">
        <f>B37</f>
        <v>C5. PLATAFORMAS DIGITALES, OTORGADAS</v>
      </c>
      <c r="B80" s="21"/>
      <c r="C80" s="21"/>
      <c r="D80" s="21"/>
      <c r="E80" s="21"/>
      <c r="F80" s="21"/>
      <c r="G80" s="21"/>
      <c r="H80" s="21"/>
      <c r="I80" s="21"/>
      <c r="J80" s="21"/>
      <c r="K80" s="21"/>
      <c r="L80" s="21"/>
      <c r="M80" s="21"/>
      <c r="N80" s="21"/>
      <c r="O80" s="22"/>
    </row>
    <row r="81" spans="1:15" ht="50.1" customHeight="1" x14ac:dyDescent="0.25">
      <c r="A81" s="86" t="s">
        <v>30</v>
      </c>
      <c r="B81" s="65" t="s">
        <v>129</v>
      </c>
      <c r="C81" s="68" t="s">
        <v>132</v>
      </c>
      <c r="D81" s="68" t="s">
        <v>135</v>
      </c>
      <c r="E81" s="41" t="s">
        <v>29</v>
      </c>
      <c r="F81" s="40">
        <v>100</v>
      </c>
      <c r="G81" s="40">
        <v>100</v>
      </c>
      <c r="H81" s="46"/>
      <c r="I81" s="46"/>
      <c r="J81" s="18">
        <v>100</v>
      </c>
      <c r="K81" s="18"/>
      <c r="L81" s="18"/>
      <c r="M81" s="18"/>
      <c r="N81" s="40" t="s">
        <v>138</v>
      </c>
      <c r="O81" s="40" t="s">
        <v>140</v>
      </c>
    </row>
    <row r="82" spans="1:15" ht="19.149999999999999" customHeight="1" x14ac:dyDescent="0.25">
      <c r="A82" s="87"/>
      <c r="B82" s="66"/>
      <c r="C82" s="69"/>
      <c r="D82" s="69"/>
      <c r="E82" s="41"/>
      <c r="F82" s="41"/>
      <c r="G82" s="41"/>
      <c r="H82" s="47"/>
      <c r="I82" s="47"/>
      <c r="J82" s="37" t="s">
        <v>44</v>
      </c>
      <c r="K82" s="38"/>
      <c r="L82" s="38"/>
      <c r="M82" s="39"/>
      <c r="N82" s="41"/>
      <c r="O82" s="41"/>
    </row>
    <row r="83" spans="1:15" ht="50.1" customHeight="1" x14ac:dyDescent="0.25">
      <c r="A83" s="87"/>
      <c r="B83" s="67"/>
      <c r="C83" s="70"/>
      <c r="D83" s="70"/>
      <c r="E83" s="42"/>
      <c r="F83" s="42"/>
      <c r="G83" s="42"/>
      <c r="H83" s="48"/>
      <c r="I83" s="48"/>
      <c r="J83" s="18">
        <v>100</v>
      </c>
      <c r="K83" s="18">
        <v>100</v>
      </c>
      <c r="L83" s="18">
        <v>100</v>
      </c>
      <c r="M83" s="18">
        <v>100</v>
      </c>
      <c r="N83" s="42"/>
      <c r="O83" s="42"/>
    </row>
    <row r="84" spans="1:15" ht="50.1" customHeight="1" x14ac:dyDescent="0.25">
      <c r="A84" s="87"/>
      <c r="B84" s="43" t="s">
        <v>130</v>
      </c>
      <c r="C84" s="40" t="s">
        <v>133</v>
      </c>
      <c r="D84" s="40" t="s">
        <v>136</v>
      </c>
      <c r="E84" s="41" t="s">
        <v>29</v>
      </c>
      <c r="F84" s="40">
        <v>100</v>
      </c>
      <c r="G84" s="40">
        <v>100</v>
      </c>
      <c r="H84" s="46"/>
      <c r="I84" s="46"/>
      <c r="J84" s="18">
        <v>100</v>
      </c>
      <c r="K84" s="18"/>
      <c r="L84" s="18"/>
      <c r="M84" s="18"/>
      <c r="N84" s="40" t="s">
        <v>139</v>
      </c>
      <c r="O84" s="40" t="s">
        <v>141</v>
      </c>
    </row>
    <row r="85" spans="1:15" ht="16.899999999999999" customHeight="1" x14ac:dyDescent="0.25">
      <c r="A85" s="87"/>
      <c r="B85" s="44"/>
      <c r="C85" s="41"/>
      <c r="D85" s="41"/>
      <c r="E85" s="41"/>
      <c r="F85" s="41"/>
      <c r="G85" s="41"/>
      <c r="H85" s="47"/>
      <c r="I85" s="47"/>
      <c r="J85" s="37" t="s">
        <v>44</v>
      </c>
      <c r="K85" s="38"/>
      <c r="L85" s="38"/>
      <c r="M85" s="39"/>
      <c r="N85" s="41"/>
      <c r="O85" s="41"/>
    </row>
    <row r="86" spans="1:15" ht="50.1" customHeight="1" x14ac:dyDescent="0.25">
      <c r="A86" s="87"/>
      <c r="B86" s="45"/>
      <c r="C86" s="42"/>
      <c r="D86" s="42"/>
      <c r="E86" s="42"/>
      <c r="F86" s="42"/>
      <c r="G86" s="42"/>
      <c r="H86" s="48"/>
      <c r="I86" s="48"/>
      <c r="J86" s="18">
        <v>100</v>
      </c>
      <c r="K86" s="18">
        <v>100</v>
      </c>
      <c r="L86" s="18">
        <v>100</v>
      </c>
      <c r="M86" s="18">
        <v>100</v>
      </c>
      <c r="N86" s="42"/>
      <c r="O86" s="42"/>
    </row>
    <row r="87" spans="1:15" ht="50.1" customHeight="1" x14ac:dyDescent="0.25">
      <c r="A87" s="87"/>
      <c r="B87" s="65" t="s">
        <v>131</v>
      </c>
      <c r="C87" s="68" t="s">
        <v>134</v>
      </c>
      <c r="D87" s="68" t="s">
        <v>137</v>
      </c>
      <c r="E87" s="41" t="s">
        <v>29</v>
      </c>
      <c r="F87" s="40">
        <v>100</v>
      </c>
      <c r="G87" s="40">
        <v>100</v>
      </c>
      <c r="H87" s="46"/>
      <c r="I87" s="46"/>
      <c r="J87" s="18">
        <v>100</v>
      </c>
      <c r="K87" s="18"/>
      <c r="L87" s="18"/>
      <c r="M87" s="18"/>
      <c r="N87" s="68" t="s">
        <v>139</v>
      </c>
      <c r="O87" s="68" t="s">
        <v>142</v>
      </c>
    </row>
    <row r="88" spans="1:15" ht="19.149999999999999" customHeight="1" x14ac:dyDescent="0.25">
      <c r="A88" s="87"/>
      <c r="B88" s="66"/>
      <c r="C88" s="69"/>
      <c r="D88" s="69"/>
      <c r="E88" s="41"/>
      <c r="F88" s="41"/>
      <c r="G88" s="41"/>
      <c r="H88" s="47"/>
      <c r="I88" s="47"/>
      <c r="J88" s="37" t="s">
        <v>44</v>
      </c>
      <c r="K88" s="38"/>
      <c r="L88" s="38"/>
      <c r="M88" s="39"/>
      <c r="N88" s="69"/>
      <c r="O88" s="69"/>
    </row>
    <row r="89" spans="1:15" ht="50.1" customHeight="1" x14ac:dyDescent="0.25">
      <c r="A89" s="88"/>
      <c r="B89" s="67"/>
      <c r="C89" s="70"/>
      <c r="D89" s="70"/>
      <c r="E89" s="42"/>
      <c r="F89" s="42"/>
      <c r="G89" s="42"/>
      <c r="H89" s="48"/>
      <c r="I89" s="48"/>
      <c r="J89" s="18">
        <v>100</v>
      </c>
      <c r="K89" s="18">
        <v>100</v>
      </c>
      <c r="L89" s="18">
        <v>100</v>
      </c>
      <c r="M89" s="18">
        <v>100</v>
      </c>
      <c r="N89" s="70"/>
      <c r="O89" s="70"/>
    </row>
    <row r="90" spans="1:15" ht="18.75" x14ac:dyDescent="0.3">
      <c r="A90" s="71" t="s">
        <v>34</v>
      </c>
      <c r="B90" s="72"/>
      <c r="C90" s="72"/>
      <c r="D90" s="72"/>
      <c r="E90" s="72"/>
      <c r="F90" s="72"/>
      <c r="G90" s="72"/>
      <c r="H90" s="72"/>
      <c r="I90" s="72"/>
      <c r="J90" s="72"/>
      <c r="K90" s="72"/>
      <c r="L90" s="72"/>
      <c r="M90" s="72"/>
      <c r="N90" s="72"/>
      <c r="O90" s="73"/>
    </row>
    <row r="91" spans="1:15" ht="20.45" customHeight="1" x14ac:dyDescent="0.25">
      <c r="A91" s="74" t="s">
        <v>144</v>
      </c>
      <c r="B91" s="75"/>
      <c r="C91" s="75"/>
      <c r="D91" s="75"/>
      <c r="E91" s="75"/>
      <c r="F91" s="75"/>
      <c r="G91" s="75"/>
      <c r="H91" s="75"/>
      <c r="I91" s="75"/>
      <c r="J91" s="75"/>
      <c r="K91" s="75"/>
      <c r="L91" s="75"/>
      <c r="M91" s="75"/>
      <c r="N91" s="75"/>
      <c r="O91" s="76"/>
    </row>
    <row r="92" spans="1:15" ht="20.45" customHeight="1" x14ac:dyDescent="0.25">
      <c r="A92" s="77"/>
      <c r="B92" s="78"/>
      <c r="C92" s="78"/>
      <c r="D92" s="78"/>
      <c r="E92" s="78"/>
      <c r="F92" s="78"/>
      <c r="G92" s="78"/>
      <c r="H92" s="78"/>
      <c r="I92" s="78"/>
      <c r="J92" s="78"/>
      <c r="K92" s="78"/>
      <c r="L92" s="78"/>
      <c r="M92" s="78"/>
      <c r="N92" s="78"/>
      <c r="O92" s="79"/>
    </row>
    <row r="93" spans="1:15" ht="20.45" customHeight="1" x14ac:dyDescent="0.25">
      <c r="A93" s="77"/>
      <c r="B93" s="78"/>
      <c r="C93" s="78"/>
      <c r="D93" s="78"/>
      <c r="E93" s="78"/>
      <c r="F93" s="78"/>
      <c r="G93" s="78"/>
      <c r="H93" s="78"/>
      <c r="I93" s="78"/>
      <c r="J93" s="78"/>
      <c r="K93" s="78"/>
      <c r="L93" s="78"/>
      <c r="M93" s="78"/>
      <c r="N93" s="78"/>
      <c r="O93" s="79"/>
    </row>
    <row r="94" spans="1:15" ht="20.45" customHeight="1" x14ac:dyDescent="0.25">
      <c r="A94" s="80"/>
      <c r="B94" s="81"/>
      <c r="C94" s="81"/>
      <c r="D94" s="81"/>
      <c r="E94" s="81"/>
      <c r="F94" s="81"/>
      <c r="G94" s="81"/>
      <c r="H94" s="81"/>
      <c r="I94" s="81"/>
      <c r="J94" s="81"/>
      <c r="K94" s="81"/>
      <c r="L94" s="81"/>
      <c r="M94" s="81"/>
      <c r="N94" s="81"/>
      <c r="O94" s="82"/>
    </row>
  </sheetData>
  <mergeCells count="268">
    <mergeCell ref="H81:H83"/>
    <mergeCell ref="I81:I83"/>
    <mergeCell ref="N81:N83"/>
    <mergeCell ref="O81:O83"/>
    <mergeCell ref="J82:M82"/>
    <mergeCell ref="O84:O86"/>
    <mergeCell ref="H84:H86"/>
    <mergeCell ref="I84:I86"/>
    <mergeCell ref="N84:N86"/>
    <mergeCell ref="J85:M85"/>
    <mergeCell ref="H87:H89"/>
    <mergeCell ref="I87:I89"/>
    <mergeCell ref="N87:N89"/>
    <mergeCell ref="O87:O89"/>
    <mergeCell ref="J88:M88"/>
    <mergeCell ref="G74:G76"/>
    <mergeCell ref="G44:G46"/>
    <mergeCell ref="G51:G53"/>
    <mergeCell ref="G57:G59"/>
    <mergeCell ref="G81:G83"/>
    <mergeCell ref="G87:G89"/>
    <mergeCell ref="G84:G86"/>
    <mergeCell ref="J78:M78"/>
    <mergeCell ref="I74:I76"/>
    <mergeCell ref="N74:N76"/>
    <mergeCell ref="O74:O76"/>
    <mergeCell ref="J75:M75"/>
    <mergeCell ref="N77:N79"/>
    <mergeCell ref="O77:O79"/>
    <mergeCell ref="N44:N46"/>
    <mergeCell ref="O44:O46"/>
    <mergeCell ref="N51:N53"/>
    <mergeCell ref="O51:O53"/>
    <mergeCell ref="N57:N59"/>
    <mergeCell ref="A61:A69"/>
    <mergeCell ref="A81:A89"/>
    <mergeCell ref="B81:B83"/>
    <mergeCell ref="C81:C83"/>
    <mergeCell ref="D81:D83"/>
    <mergeCell ref="E81:E83"/>
    <mergeCell ref="F81:F83"/>
    <mergeCell ref="B87:B89"/>
    <mergeCell ref="C87:C89"/>
    <mergeCell ref="D87:D89"/>
    <mergeCell ref="E87:E89"/>
    <mergeCell ref="F87:F89"/>
    <mergeCell ref="B84:B86"/>
    <mergeCell ref="C84:C86"/>
    <mergeCell ref="D84:D86"/>
    <mergeCell ref="E84:E86"/>
    <mergeCell ref="F84:F86"/>
    <mergeCell ref="A71:A79"/>
    <mergeCell ref="B71:B73"/>
    <mergeCell ref="C71:C73"/>
    <mergeCell ref="D71:D73"/>
    <mergeCell ref="E71:E73"/>
    <mergeCell ref="F71:F73"/>
    <mergeCell ref="B13:G13"/>
    <mergeCell ref="B14:G14"/>
    <mergeCell ref="B37:B39"/>
    <mergeCell ref="C37:C39"/>
    <mergeCell ref="D37:D39"/>
    <mergeCell ref="E37:E39"/>
    <mergeCell ref="F37:F39"/>
    <mergeCell ref="G37:G39"/>
    <mergeCell ref="H37:H39"/>
    <mergeCell ref="C17:E17"/>
    <mergeCell ref="A16:O16"/>
    <mergeCell ref="H18:M18"/>
    <mergeCell ref="A22:B24"/>
    <mergeCell ref="C22:E22"/>
    <mergeCell ref="F22:F24"/>
    <mergeCell ref="G22:G24"/>
    <mergeCell ref="H22:M22"/>
    <mergeCell ref="N22:N24"/>
    <mergeCell ref="O22:O24"/>
    <mergeCell ref="C23:C24"/>
    <mergeCell ref="D23:D24"/>
    <mergeCell ref="E23:E24"/>
    <mergeCell ref="H23:I23"/>
    <mergeCell ref="J23:M23"/>
    <mergeCell ref="A90:O90"/>
    <mergeCell ref="A91:O94"/>
    <mergeCell ref="B34:B36"/>
    <mergeCell ref="C34:C36"/>
    <mergeCell ref="D34:D36"/>
    <mergeCell ref="E34:E36"/>
    <mergeCell ref="F34:F36"/>
    <mergeCell ref="G34:G36"/>
    <mergeCell ref="H34:H36"/>
    <mergeCell ref="I34:I36"/>
    <mergeCell ref="N34:N36"/>
    <mergeCell ref="O34:O36"/>
    <mergeCell ref="J35:M35"/>
    <mergeCell ref="N71:N73"/>
    <mergeCell ref="O71:O73"/>
    <mergeCell ref="J72:M72"/>
    <mergeCell ref="B74:B76"/>
    <mergeCell ref="C74:C76"/>
    <mergeCell ref="D74:D76"/>
    <mergeCell ref="E74:E76"/>
    <mergeCell ref="F74:F76"/>
    <mergeCell ref="A25:A39"/>
    <mergeCell ref="A41:A49"/>
    <mergeCell ref="H74:H76"/>
    <mergeCell ref="G71:G73"/>
    <mergeCell ref="H71:H73"/>
    <mergeCell ref="I71:I73"/>
    <mergeCell ref="B77:B79"/>
    <mergeCell ref="C77:C79"/>
    <mergeCell ref="D77:D79"/>
    <mergeCell ref="E77:E79"/>
    <mergeCell ref="F77:F79"/>
    <mergeCell ref="G77:G79"/>
    <mergeCell ref="H77:H79"/>
    <mergeCell ref="I77:I79"/>
    <mergeCell ref="A2:O2"/>
    <mergeCell ref="A3:O3"/>
    <mergeCell ref="A4:O4"/>
    <mergeCell ref="A6:O6"/>
    <mergeCell ref="N7:O7"/>
    <mergeCell ref="A5:O5"/>
    <mergeCell ref="I7:M7"/>
    <mergeCell ref="F17:F19"/>
    <mergeCell ref="E18:E19"/>
    <mergeCell ref="N17:N19"/>
    <mergeCell ref="O17:O19"/>
    <mergeCell ref="H17:M17"/>
    <mergeCell ref="J8:M8"/>
    <mergeCell ref="B7:G7"/>
    <mergeCell ref="B8:G8"/>
    <mergeCell ref="C18:C19"/>
    <mergeCell ref="D18:D19"/>
    <mergeCell ref="B11:G11"/>
    <mergeCell ref="B12:G12"/>
    <mergeCell ref="I9:M9"/>
    <mergeCell ref="B9:G9"/>
    <mergeCell ref="G17:G19"/>
    <mergeCell ref="B10:G10"/>
    <mergeCell ref="A17:B19"/>
    <mergeCell ref="N25:N27"/>
    <mergeCell ref="O25:O27"/>
    <mergeCell ref="B28:B30"/>
    <mergeCell ref="C28:C30"/>
    <mergeCell ref="D28:D30"/>
    <mergeCell ref="E28:E30"/>
    <mergeCell ref="F28:F30"/>
    <mergeCell ref="G28:G30"/>
    <mergeCell ref="N28:N30"/>
    <mergeCell ref="O28:O30"/>
    <mergeCell ref="H25:H27"/>
    <mergeCell ref="I25:I27"/>
    <mergeCell ref="H28:H30"/>
    <mergeCell ref="I28:I30"/>
    <mergeCell ref="C25:C27"/>
    <mergeCell ref="D25:D27"/>
    <mergeCell ref="E25:E27"/>
    <mergeCell ref="F25:F27"/>
    <mergeCell ref="G25:G27"/>
    <mergeCell ref="B25:B27"/>
    <mergeCell ref="J26:M26"/>
    <mergeCell ref="J29:M29"/>
    <mergeCell ref="N31:N33"/>
    <mergeCell ref="O31:O33"/>
    <mergeCell ref="B41:B43"/>
    <mergeCell ref="C41:C43"/>
    <mergeCell ref="D41:D43"/>
    <mergeCell ref="E41:E43"/>
    <mergeCell ref="F41:F43"/>
    <mergeCell ref="G41:G43"/>
    <mergeCell ref="N41:N43"/>
    <mergeCell ref="O41:O43"/>
    <mergeCell ref="H31:H33"/>
    <mergeCell ref="I31:I33"/>
    <mergeCell ref="H41:H43"/>
    <mergeCell ref="I41:I43"/>
    <mergeCell ref="E31:E33"/>
    <mergeCell ref="F31:F33"/>
    <mergeCell ref="B31:B33"/>
    <mergeCell ref="C31:C33"/>
    <mergeCell ref="D31:D33"/>
    <mergeCell ref="I37:I39"/>
    <mergeCell ref="N37:N39"/>
    <mergeCell ref="O37:O39"/>
    <mergeCell ref="J38:M38"/>
    <mergeCell ref="G31:G33"/>
    <mergeCell ref="N47:N49"/>
    <mergeCell ref="O47:O49"/>
    <mergeCell ref="H44:H46"/>
    <mergeCell ref="I44:I46"/>
    <mergeCell ref="H47:H49"/>
    <mergeCell ref="I47:I49"/>
    <mergeCell ref="J45:M45"/>
    <mergeCell ref="B44:B46"/>
    <mergeCell ref="C44:C46"/>
    <mergeCell ref="D44:D46"/>
    <mergeCell ref="E44:E46"/>
    <mergeCell ref="F44:F46"/>
    <mergeCell ref="J48:M48"/>
    <mergeCell ref="N54:N56"/>
    <mergeCell ref="O54:O56"/>
    <mergeCell ref="H51:H53"/>
    <mergeCell ref="I51:I53"/>
    <mergeCell ref="H54:H56"/>
    <mergeCell ref="I54:I56"/>
    <mergeCell ref="B51:B53"/>
    <mergeCell ref="C51:C53"/>
    <mergeCell ref="D51:D53"/>
    <mergeCell ref="E51:E53"/>
    <mergeCell ref="F51:F53"/>
    <mergeCell ref="J52:M52"/>
    <mergeCell ref="J55:M55"/>
    <mergeCell ref="O57:O59"/>
    <mergeCell ref="H57:H59"/>
    <mergeCell ref="I57:I59"/>
    <mergeCell ref="B57:B59"/>
    <mergeCell ref="C57:C59"/>
    <mergeCell ref="D57:D59"/>
    <mergeCell ref="E57:E59"/>
    <mergeCell ref="F57:F59"/>
    <mergeCell ref="J58:M58"/>
    <mergeCell ref="N67:N69"/>
    <mergeCell ref="O67:O69"/>
    <mergeCell ref="H67:H69"/>
    <mergeCell ref="I67:I69"/>
    <mergeCell ref="E67:E69"/>
    <mergeCell ref="F67:F69"/>
    <mergeCell ref="G67:G69"/>
    <mergeCell ref="G61:G63"/>
    <mergeCell ref="N61:N63"/>
    <mergeCell ref="O61:O63"/>
    <mergeCell ref="N64:N66"/>
    <mergeCell ref="O64:O66"/>
    <mergeCell ref="H61:H63"/>
    <mergeCell ref="I61:I63"/>
    <mergeCell ref="H64:H66"/>
    <mergeCell ref="I64:I66"/>
    <mergeCell ref="E64:E66"/>
    <mergeCell ref="F64:F66"/>
    <mergeCell ref="G64:G66"/>
    <mergeCell ref="J62:M62"/>
    <mergeCell ref="J65:M65"/>
    <mergeCell ref="J68:M68"/>
    <mergeCell ref="E61:E63"/>
    <mergeCell ref="F61:F63"/>
    <mergeCell ref="J32:M32"/>
    <mergeCell ref="J42:M42"/>
    <mergeCell ref="B67:B69"/>
    <mergeCell ref="C67:C69"/>
    <mergeCell ref="D67:D69"/>
    <mergeCell ref="B64:B66"/>
    <mergeCell ref="C64:C66"/>
    <mergeCell ref="D64:D66"/>
    <mergeCell ref="B61:B63"/>
    <mergeCell ref="B54:B56"/>
    <mergeCell ref="C54:C56"/>
    <mergeCell ref="D54:D56"/>
    <mergeCell ref="E54:E56"/>
    <mergeCell ref="F54:F56"/>
    <mergeCell ref="G54:G56"/>
    <mergeCell ref="B47:B49"/>
    <mergeCell ref="C47:C49"/>
    <mergeCell ref="D47:D49"/>
    <mergeCell ref="E47:E49"/>
    <mergeCell ref="F47:F49"/>
    <mergeCell ref="G47:G49"/>
    <mergeCell ref="C61:C63"/>
    <mergeCell ref="D61:D63"/>
  </mergeCells>
  <conditionalFormatting sqref="I20">
    <cfRule type="containsBlanks" dxfId="503" priority="499">
      <formula>LEN(TRIM(I20))=0</formula>
    </cfRule>
    <cfRule type="expression" dxfId="502" priority="500">
      <formula>I20&gt;($F20+($F20*0.1))</formula>
    </cfRule>
    <cfRule type="expression" dxfId="501" priority="501">
      <formula>I20&lt;($F20-($F20*0.1))</formula>
    </cfRule>
    <cfRule type="expression" dxfId="500" priority="502">
      <formula>IF(I20&gt;($F20+($F20*0.05)),I20&lt;=($F20+($F20*0.1)))</formula>
    </cfRule>
    <cfRule type="expression" dxfId="499" priority="503">
      <formula>IF(I20&lt;($F20-($F20*0.05)),I20&gt;=($F20-($F20*0.1)))</formula>
    </cfRule>
    <cfRule type="expression" dxfId="498" priority="504">
      <formula>IF(I20&gt;=($F20-($F20*0.05)),I20&lt;=($F20+($F20*0.05)))</formula>
    </cfRule>
  </conditionalFormatting>
  <conditionalFormatting sqref="J20:M20">
    <cfRule type="containsBlanks" dxfId="497" priority="493">
      <formula>LEN(TRIM(J20))=0</formula>
    </cfRule>
    <cfRule type="expression" dxfId="496" priority="494">
      <formula>J20&gt;($F20+($F20*0.1))</formula>
    </cfRule>
    <cfRule type="expression" dxfId="495" priority="495">
      <formula>J20&lt;($F20-($F20*0.1))</formula>
    </cfRule>
    <cfRule type="expression" dxfId="494" priority="496">
      <formula>IF(J20&gt;($F20+($F20*0.05)),J20&lt;=($F20+($F20*0.1)))</formula>
    </cfRule>
    <cfRule type="expression" dxfId="493" priority="497">
      <formula>IF(J20&lt;($F20-($F20*0.05)),J20&gt;=($F20-($F20*0.1)))</formula>
    </cfRule>
    <cfRule type="expression" dxfId="492" priority="498">
      <formula>IF(J20&gt;=($F20-($F20*0.05)),J20&lt;=($F20+($F20*0.05)))</formula>
    </cfRule>
  </conditionalFormatting>
  <conditionalFormatting sqref="I21">
    <cfRule type="containsBlanks" dxfId="491" priority="487">
      <formula>LEN(TRIM(I21))=0</formula>
    </cfRule>
    <cfRule type="expression" dxfId="490" priority="488">
      <formula>I21&gt;($F21+($F21*0.1))</formula>
    </cfRule>
    <cfRule type="expression" dxfId="489" priority="489">
      <formula>I21&lt;($F21-($F21*0.1))</formula>
    </cfRule>
    <cfRule type="expression" dxfId="488" priority="490">
      <formula>IF(I21&gt;($F21+($F21*0.05)),I21&lt;=($F21+($F21*0.1)))</formula>
    </cfRule>
    <cfRule type="expression" dxfId="487" priority="491">
      <formula>IF(I21&lt;($F21-($F21*0.05)),I21&gt;=($F21-($F21*0.1)))</formula>
    </cfRule>
    <cfRule type="expression" dxfId="486" priority="492">
      <formula>IF(I21&gt;=($F21-($F21*0.05)),I21&lt;=($F21+($F21*0.05)))</formula>
    </cfRule>
  </conditionalFormatting>
  <conditionalFormatting sqref="J21:M21">
    <cfRule type="containsBlanks" dxfId="485" priority="481">
      <formula>LEN(TRIM(J21))=0</formula>
    </cfRule>
    <cfRule type="expression" dxfId="484" priority="482">
      <formula>J21&gt;($F21+($F21*0.1))</formula>
    </cfRule>
    <cfRule type="expression" dxfId="483" priority="483">
      <formula>J21&lt;($F21-($F21*0.1))</formula>
    </cfRule>
    <cfRule type="expression" dxfId="482" priority="484">
      <formula>IF(J21&gt;($F21+($F21*0.05)),J21&lt;=($F21+($F21*0.1)))</formula>
    </cfRule>
    <cfRule type="expression" dxfId="481" priority="485">
      <formula>IF(J21&lt;($F21-($F21*0.05)),J21&gt;=($F21-($F21*0.1)))</formula>
    </cfRule>
    <cfRule type="expression" dxfId="480" priority="486">
      <formula>IF(J21&gt;=($F21-($F21*0.05)),J21&lt;=($F21+($F21*0.05)))</formula>
    </cfRule>
  </conditionalFormatting>
  <conditionalFormatting sqref="J25">
    <cfRule type="containsBlanks" dxfId="479" priority="475">
      <formula>LEN(TRIM(J25))=0</formula>
    </cfRule>
    <cfRule type="expression" dxfId="478" priority="476">
      <formula>J25&gt;(J27+(J27*0.1))</formula>
    </cfRule>
    <cfRule type="expression" dxfId="477" priority="477">
      <formula>J25&lt;(J27-(J27*0.1))</formula>
    </cfRule>
    <cfRule type="expression" dxfId="476" priority="478">
      <formula>IF(J25&gt;(J27+(J27*0.05)),J25&lt;=(J27+(J27*0.1)))</formula>
    </cfRule>
    <cfRule type="expression" dxfId="475" priority="479">
      <formula>IF(J25&lt;(J27-(J27*0.05)),J25&gt;=(J27-(J27*0.1)))</formula>
    </cfRule>
    <cfRule type="expression" dxfId="474" priority="480">
      <formula>IF(J25&gt;=(J27-(J27*0.05)),J25&lt;=(J27+(J27*0.05)))</formula>
    </cfRule>
  </conditionalFormatting>
  <conditionalFormatting sqref="K25">
    <cfRule type="containsBlanks" dxfId="473" priority="469">
      <formula>LEN(TRIM(K25))=0</formula>
    </cfRule>
    <cfRule type="expression" dxfId="472" priority="470">
      <formula>K25&gt;(K27+(K27*0.1))</formula>
    </cfRule>
    <cfRule type="expression" dxfId="471" priority="471">
      <formula>K25&lt;(K27-(K27*0.1))</formula>
    </cfRule>
    <cfRule type="expression" dxfId="470" priority="472">
      <formula>IF(K25&gt;(K27+(K27*0.05)),K25&lt;=(K27+(K27*0.1)))</formula>
    </cfRule>
    <cfRule type="expression" dxfId="469" priority="473">
      <formula>IF(K25&lt;(K27-(K27*0.05)),K25&gt;=(K27-(K27*0.1)))</formula>
    </cfRule>
    <cfRule type="expression" dxfId="468" priority="474">
      <formula>IF(K25&gt;=(K27-(K27*0.05)),K25&lt;=(K27+(K27*0.05)))</formula>
    </cfRule>
  </conditionalFormatting>
  <conditionalFormatting sqref="L25">
    <cfRule type="containsBlanks" dxfId="467" priority="463">
      <formula>LEN(TRIM(L25))=0</formula>
    </cfRule>
    <cfRule type="expression" dxfId="466" priority="464">
      <formula>L25&gt;(L27+(L27*0.1))</formula>
    </cfRule>
    <cfRule type="expression" dxfId="465" priority="465">
      <formula>L25&lt;(L27-(L27*0.1))</formula>
    </cfRule>
    <cfRule type="expression" dxfId="464" priority="466">
      <formula>IF(L25&gt;(L27+(L27*0.05)),L25&lt;=(L27+(L27*0.1)))</formula>
    </cfRule>
    <cfRule type="expression" dxfId="463" priority="467">
      <formula>IF(L25&lt;(L27-(L27*0.05)),L25&gt;=(L27-(L27*0.1)))</formula>
    </cfRule>
    <cfRule type="expression" dxfId="462" priority="468">
      <formula>IF(L25&gt;=(L27-(L27*0.05)),L25&lt;=(L27+(L27*0.05)))</formula>
    </cfRule>
  </conditionalFormatting>
  <conditionalFormatting sqref="M25">
    <cfRule type="containsBlanks" dxfId="461" priority="457">
      <formula>LEN(TRIM(M25))=0</formula>
    </cfRule>
    <cfRule type="expression" dxfId="460" priority="458">
      <formula>M25&gt;($F25+($F25*0.1))</formula>
    </cfRule>
    <cfRule type="expression" dxfId="459" priority="459">
      <formula>M25&lt;($F25-($F25*0.1))</formula>
    </cfRule>
    <cfRule type="expression" dxfId="458" priority="460">
      <formula>IF(M25&gt;($F25+($F25*0.05)),M25&lt;=($F25+($F25*0.1)))</formula>
    </cfRule>
    <cfRule type="expression" dxfId="457" priority="461">
      <formula>IF(M25&lt;($F25-($F25*0.05)),M25&gt;=($F25-($F25*0.1)))</formula>
    </cfRule>
    <cfRule type="expression" dxfId="456" priority="462">
      <formula>IF(M25&gt;=($F25-($F25*0.05)),M25&lt;=($F25+($F25*0.05)))</formula>
    </cfRule>
  </conditionalFormatting>
  <conditionalFormatting sqref="J28">
    <cfRule type="containsBlanks" dxfId="455" priority="451">
      <formula>LEN(TRIM(J28))=0</formula>
    </cfRule>
    <cfRule type="expression" dxfId="454" priority="452">
      <formula>J28&gt;(J30+(J30*0.1))</formula>
    </cfRule>
    <cfRule type="expression" dxfId="453" priority="453">
      <formula>J28&lt;(J30-(J30*0.1))</formula>
    </cfRule>
    <cfRule type="expression" dxfId="452" priority="454">
      <formula>IF(J28&gt;(J30+(J30*0.05)),J28&lt;=(J30+(J30*0.1)))</formula>
    </cfRule>
    <cfRule type="expression" dxfId="451" priority="455">
      <formula>IF(J28&lt;(J30-(J30*0.05)),J28&gt;=(J30-(J30*0.1)))</formula>
    </cfRule>
    <cfRule type="expression" dxfId="450" priority="456">
      <formula>IF(J28&gt;=(J30-(J30*0.05)),J28&lt;=(J30+(J30*0.05)))</formula>
    </cfRule>
  </conditionalFormatting>
  <conditionalFormatting sqref="K28">
    <cfRule type="containsBlanks" dxfId="449" priority="445">
      <formula>LEN(TRIM(K28))=0</formula>
    </cfRule>
    <cfRule type="expression" dxfId="448" priority="446">
      <formula>K28&gt;(K30+(K30*0.1))</formula>
    </cfRule>
    <cfRule type="expression" dxfId="447" priority="447">
      <formula>K28&lt;(K30-(K30*0.1))</formula>
    </cfRule>
    <cfRule type="expression" dxfId="446" priority="448">
      <formula>IF(K28&gt;(K30+(K30*0.05)),K28&lt;=(K30+(K30*0.1)))</formula>
    </cfRule>
    <cfRule type="expression" dxfId="445" priority="449">
      <formula>IF(K28&lt;(K30-(K30*0.05)),K28&gt;=(K30-(K30*0.1)))</formula>
    </cfRule>
    <cfRule type="expression" dxfId="444" priority="450">
      <formula>IF(K28&gt;=(K30-(K30*0.05)),K28&lt;=(K30+(K30*0.05)))</formula>
    </cfRule>
  </conditionalFormatting>
  <conditionalFormatting sqref="L28">
    <cfRule type="containsBlanks" dxfId="443" priority="439">
      <formula>LEN(TRIM(L28))=0</formula>
    </cfRule>
    <cfRule type="expression" dxfId="442" priority="440">
      <formula>L28&gt;(L30+(L30*0.1))</formula>
    </cfRule>
    <cfRule type="expression" dxfId="441" priority="441">
      <formula>L28&lt;(L30-(L30*0.1))</formula>
    </cfRule>
    <cfRule type="expression" dxfId="440" priority="442">
      <formula>IF(L28&gt;(L30+(L30*0.05)),L28&lt;=(L30+(L30*0.1)))</formula>
    </cfRule>
    <cfRule type="expression" dxfId="439" priority="443">
      <formula>IF(L28&lt;(L30-(L30*0.05)),L28&gt;=(L30-(L30*0.1)))</formula>
    </cfRule>
    <cfRule type="expression" dxfId="438" priority="444">
      <formula>IF(L28&gt;=(L30-(L30*0.05)),L28&lt;=(L30+(L30*0.05)))</formula>
    </cfRule>
  </conditionalFormatting>
  <conditionalFormatting sqref="M28">
    <cfRule type="containsBlanks" dxfId="437" priority="433">
      <formula>LEN(TRIM(M28))=0</formula>
    </cfRule>
    <cfRule type="expression" dxfId="436" priority="434">
      <formula>M28&gt;($F28+($F28*0.1))</formula>
    </cfRule>
    <cfRule type="expression" dxfId="435" priority="435">
      <formula>M28&lt;($F28-($F28*0.1))</formula>
    </cfRule>
    <cfRule type="expression" dxfId="434" priority="436">
      <formula>IF(M28&gt;($F28+($F28*0.05)),M28&lt;=($F28+($F28*0.1)))</formula>
    </cfRule>
    <cfRule type="expression" dxfId="433" priority="437">
      <formula>IF(M28&lt;($F28-($F28*0.05)),M28&gt;=($F28-($F28*0.1)))</formula>
    </cfRule>
    <cfRule type="expression" dxfId="432" priority="438">
      <formula>IF(M28&gt;=($F28-($F28*0.05)),M28&lt;=($F28+($F28*0.05)))</formula>
    </cfRule>
  </conditionalFormatting>
  <conditionalFormatting sqref="J31">
    <cfRule type="containsBlanks" dxfId="431" priority="427">
      <formula>LEN(TRIM(J31))=0</formula>
    </cfRule>
    <cfRule type="expression" dxfId="430" priority="428">
      <formula>J31&gt;(J33+(J33*0.1))</formula>
    </cfRule>
    <cfRule type="expression" dxfId="429" priority="429">
      <formula>J31&lt;(J33-(J33*0.1))</formula>
    </cfRule>
    <cfRule type="expression" dxfId="428" priority="430">
      <formula>IF(J31&gt;(J33+(J33*0.05)),J31&lt;=(J33+(J33*0.1)))</formula>
    </cfRule>
    <cfRule type="expression" dxfId="427" priority="431">
      <formula>IF(J31&lt;(J33-(J33*0.05)),J31&gt;=(J33-(J33*0.1)))</formula>
    </cfRule>
    <cfRule type="expression" dxfId="426" priority="432">
      <formula>IF(J31&gt;=(J33-(J33*0.05)),J31&lt;=(J33+(J33*0.05)))</formula>
    </cfRule>
  </conditionalFormatting>
  <conditionalFormatting sqref="K31">
    <cfRule type="containsBlanks" dxfId="425" priority="421">
      <formula>LEN(TRIM(K31))=0</formula>
    </cfRule>
    <cfRule type="expression" dxfId="424" priority="422">
      <formula>K31&gt;(K33+(K33*0.1))</formula>
    </cfRule>
    <cfRule type="expression" dxfId="423" priority="423">
      <formula>K31&lt;(K33-(K33*0.1))</formula>
    </cfRule>
    <cfRule type="expression" dxfId="422" priority="424">
      <formula>IF(K31&gt;(K33+(K33*0.05)),K31&lt;=(K33+(K33*0.1)))</formula>
    </cfRule>
    <cfRule type="expression" dxfId="421" priority="425">
      <formula>IF(K31&lt;(K33-(K33*0.05)),K31&gt;=(K33-(K33*0.1)))</formula>
    </cfRule>
    <cfRule type="expression" dxfId="420" priority="426">
      <formula>IF(K31&gt;=(K33-(K33*0.05)),K31&lt;=(K33+(K33*0.05)))</formula>
    </cfRule>
  </conditionalFormatting>
  <conditionalFormatting sqref="L31">
    <cfRule type="containsBlanks" dxfId="419" priority="415">
      <formula>LEN(TRIM(L31))=0</formula>
    </cfRule>
    <cfRule type="expression" dxfId="418" priority="416">
      <formula>L31&gt;(L33+(L33*0.1))</formula>
    </cfRule>
    <cfRule type="expression" dxfId="417" priority="417">
      <formula>L31&lt;(L33-(L33*0.1))</formula>
    </cfRule>
    <cfRule type="expression" dxfId="416" priority="418">
      <formula>IF(L31&gt;(L33+(L33*0.05)),L31&lt;=(L33+(L33*0.1)))</formula>
    </cfRule>
    <cfRule type="expression" dxfId="415" priority="419">
      <formula>IF(L31&lt;(L33-(L33*0.05)),L31&gt;=(L33-(L33*0.1)))</formula>
    </cfRule>
    <cfRule type="expression" dxfId="414" priority="420">
      <formula>IF(L31&gt;=(L33-(L33*0.05)),L31&lt;=(L33+(L33*0.05)))</formula>
    </cfRule>
  </conditionalFormatting>
  <conditionalFormatting sqref="M31">
    <cfRule type="containsBlanks" dxfId="413" priority="409">
      <formula>LEN(TRIM(M31))=0</formula>
    </cfRule>
    <cfRule type="expression" dxfId="412" priority="410">
      <formula>M31&gt;($F31+($F31*0.1))</formula>
    </cfRule>
    <cfRule type="expression" dxfId="411" priority="411">
      <formula>M31&lt;($F31-($F31*0.1))</formula>
    </cfRule>
    <cfRule type="expression" dxfId="410" priority="412">
      <formula>IF(M31&gt;($F31+($F31*0.05)),M31&lt;=($F31+($F31*0.1)))</formula>
    </cfRule>
    <cfRule type="expression" dxfId="409" priority="413">
      <formula>IF(M31&lt;($F31-($F31*0.05)),M31&gt;=($F31-($F31*0.1)))</formula>
    </cfRule>
    <cfRule type="expression" dxfId="408" priority="414">
      <formula>IF(M31&gt;=($F31-($F31*0.05)),M31&lt;=($F31+($F31*0.05)))</formula>
    </cfRule>
  </conditionalFormatting>
  <conditionalFormatting sqref="J34">
    <cfRule type="containsBlanks" dxfId="407" priority="403">
      <formula>LEN(TRIM(J34))=0</formula>
    </cfRule>
    <cfRule type="expression" dxfId="406" priority="404">
      <formula>J34&gt;(J36+(J36*0.1))</formula>
    </cfRule>
    <cfRule type="expression" dxfId="405" priority="405">
      <formula>J34&lt;(J36-(J36*0.1))</formula>
    </cfRule>
    <cfRule type="expression" dxfId="404" priority="406">
      <formula>IF(J34&gt;(J36+(J36*0.05)),J34&lt;=(J36+(J36*0.1)))</formula>
    </cfRule>
    <cfRule type="expression" dxfId="403" priority="407">
      <formula>IF(J34&lt;(J36-(J36*0.05)),J34&gt;=(J36-(J36*0.1)))</formula>
    </cfRule>
    <cfRule type="expression" dxfId="402" priority="408">
      <formula>IF(J34&gt;=(J36-(J36*0.05)),J34&lt;=(J36+(J36*0.05)))</formula>
    </cfRule>
  </conditionalFormatting>
  <conditionalFormatting sqref="K34">
    <cfRule type="containsBlanks" dxfId="401" priority="397">
      <formula>LEN(TRIM(K34))=0</formula>
    </cfRule>
    <cfRule type="expression" dxfId="400" priority="398">
      <formula>K34&gt;(K36+(K36*0.1))</formula>
    </cfRule>
    <cfRule type="expression" dxfId="399" priority="399">
      <formula>K34&lt;(K36-(K36*0.1))</formula>
    </cfRule>
    <cfRule type="expression" dxfId="398" priority="400">
      <formula>IF(K34&gt;(K36+(K36*0.05)),K34&lt;=(K36+(K36*0.1)))</formula>
    </cfRule>
    <cfRule type="expression" dxfId="397" priority="401">
      <formula>IF(K34&lt;(K36-(K36*0.05)),K34&gt;=(K36-(K36*0.1)))</formula>
    </cfRule>
    <cfRule type="expression" dxfId="396" priority="402">
      <formula>IF(K34&gt;=(K36-(K36*0.05)),K34&lt;=(K36+(K36*0.05)))</formula>
    </cfRule>
  </conditionalFormatting>
  <conditionalFormatting sqref="L34">
    <cfRule type="containsBlanks" dxfId="395" priority="391">
      <formula>LEN(TRIM(L34))=0</formula>
    </cfRule>
    <cfRule type="expression" dxfId="394" priority="392">
      <formula>L34&gt;(L36+(L36*0.1))</formula>
    </cfRule>
    <cfRule type="expression" dxfId="393" priority="393">
      <formula>L34&lt;(L36-(L36*0.1))</formula>
    </cfRule>
    <cfRule type="expression" dxfId="392" priority="394">
      <formula>IF(L34&gt;(L36+(L36*0.05)),L34&lt;=(L36+(L36*0.1)))</formula>
    </cfRule>
    <cfRule type="expression" dxfId="391" priority="395">
      <formula>IF(L34&lt;(L36-(L36*0.05)),L34&gt;=(L36-(L36*0.1)))</formula>
    </cfRule>
    <cfRule type="expression" dxfId="390" priority="396">
      <formula>IF(L34&gt;=(L36-(L36*0.05)),L34&lt;=(L36+(L36*0.05)))</formula>
    </cfRule>
  </conditionalFormatting>
  <conditionalFormatting sqref="M34">
    <cfRule type="containsBlanks" dxfId="389" priority="385">
      <formula>LEN(TRIM(M34))=0</formula>
    </cfRule>
    <cfRule type="expression" dxfId="388" priority="386">
      <formula>M34&gt;($F34+($F34*0.1))</formula>
    </cfRule>
    <cfRule type="expression" dxfId="387" priority="387">
      <formula>M34&lt;($F34-($F34*0.1))</formula>
    </cfRule>
    <cfRule type="expression" dxfId="386" priority="388">
      <formula>IF(M34&gt;($F34+($F34*0.05)),M34&lt;=($F34+($F34*0.1)))</formula>
    </cfRule>
    <cfRule type="expression" dxfId="385" priority="389">
      <formula>IF(M34&lt;($F34-($F34*0.05)),M34&gt;=($F34-($F34*0.1)))</formula>
    </cfRule>
    <cfRule type="expression" dxfId="384" priority="390">
      <formula>IF(M34&gt;=($F34-($F34*0.05)),M34&lt;=($F34+($F34*0.05)))</formula>
    </cfRule>
  </conditionalFormatting>
  <conditionalFormatting sqref="J37">
    <cfRule type="containsBlanks" dxfId="383" priority="379">
      <formula>LEN(TRIM(J37))=0</formula>
    </cfRule>
    <cfRule type="expression" dxfId="382" priority="380">
      <formula>J37&gt;(J39+(J39*0.1))</formula>
    </cfRule>
    <cfRule type="expression" dxfId="381" priority="381">
      <formula>J37&lt;(J39-(J39*0.1))</formula>
    </cfRule>
    <cfRule type="expression" dxfId="380" priority="382">
      <formula>IF(J37&gt;(J39+(J39*0.05)),J37&lt;=(J39+(J39*0.1)))</formula>
    </cfRule>
    <cfRule type="expression" dxfId="379" priority="383">
      <formula>IF(J37&lt;(J39-(J39*0.05)),J37&gt;=(J39-(J39*0.1)))</formula>
    </cfRule>
    <cfRule type="expression" dxfId="378" priority="384">
      <formula>IF(J37&gt;=(J39-(J39*0.05)),J37&lt;=(J39+(J39*0.05)))</formula>
    </cfRule>
  </conditionalFormatting>
  <conditionalFormatting sqref="K37">
    <cfRule type="containsBlanks" dxfId="377" priority="373">
      <formula>LEN(TRIM(K37))=0</formula>
    </cfRule>
    <cfRule type="expression" dxfId="376" priority="374">
      <formula>K37&gt;(K39+(K39*0.1))</formula>
    </cfRule>
    <cfRule type="expression" dxfId="375" priority="375">
      <formula>K37&lt;(K39-(K39*0.1))</formula>
    </cfRule>
    <cfRule type="expression" dxfId="374" priority="376">
      <formula>IF(K37&gt;(K39+(K39*0.05)),K37&lt;=(K39+(K39*0.1)))</formula>
    </cfRule>
    <cfRule type="expression" dxfId="373" priority="377">
      <formula>IF(K37&lt;(K39-(K39*0.05)),K37&gt;=(K39-(K39*0.1)))</formula>
    </cfRule>
    <cfRule type="expression" dxfId="372" priority="378">
      <formula>IF(K37&gt;=(K39-(K39*0.05)),K37&lt;=(K39+(K39*0.05)))</formula>
    </cfRule>
  </conditionalFormatting>
  <conditionalFormatting sqref="L37">
    <cfRule type="containsBlanks" dxfId="371" priority="367">
      <formula>LEN(TRIM(L37))=0</formula>
    </cfRule>
    <cfRule type="expression" dxfId="370" priority="368">
      <formula>L37&gt;(L39+(L39*0.1))</formula>
    </cfRule>
    <cfRule type="expression" dxfId="369" priority="369">
      <formula>L37&lt;(L39-(L39*0.1))</formula>
    </cfRule>
    <cfRule type="expression" dxfId="368" priority="370">
      <formula>IF(L37&gt;(L39+(L39*0.05)),L37&lt;=(L39+(L39*0.1)))</formula>
    </cfRule>
    <cfRule type="expression" dxfId="367" priority="371">
      <formula>IF(L37&lt;(L39-(L39*0.05)),L37&gt;=(L39-(L39*0.1)))</formula>
    </cfRule>
    <cfRule type="expression" dxfId="366" priority="372">
      <formula>IF(L37&gt;=(L39-(L39*0.05)),L37&lt;=(L39+(L39*0.05)))</formula>
    </cfRule>
  </conditionalFormatting>
  <conditionalFormatting sqref="M37">
    <cfRule type="containsBlanks" dxfId="365" priority="361">
      <formula>LEN(TRIM(M37))=0</formula>
    </cfRule>
    <cfRule type="expression" dxfId="364" priority="362">
      <formula>M37&gt;($F37+($F37*0.1))</formula>
    </cfRule>
    <cfRule type="expression" dxfId="363" priority="363">
      <formula>M37&lt;($F37-($F37*0.1))</formula>
    </cfRule>
    <cfRule type="expression" dxfId="362" priority="364">
      <formula>IF(M37&gt;($F37+($F37*0.05)),M37&lt;=($F37+($F37*0.1)))</formula>
    </cfRule>
    <cfRule type="expression" dxfId="361" priority="365">
      <formula>IF(M37&lt;($F37-($F37*0.05)),M37&gt;=($F37-($F37*0.1)))</formula>
    </cfRule>
    <cfRule type="expression" dxfId="360" priority="366">
      <formula>IF(M37&gt;=($F37-($F37*0.05)),M37&lt;=($F37+($F37*0.05)))</formula>
    </cfRule>
  </conditionalFormatting>
  <conditionalFormatting sqref="J41">
    <cfRule type="containsBlanks" dxfId="359" priority="355">
      <formula>LEN(TRIM(J41))=0</formula>
    </cfRule>
    <cfRule type="expression" dxfId="358" priority="356">
      <formula>J41&gt;(J43+(J43*0.1))</formula>
    </cfRule>
    <cfRule type="expression" dxfId="357" priority="357">
      <formula>J41&lt;(J43-(J43*0.1))</formula>
    </cfRule>
    <cfRule type="expression" dxfId="356" priority="358">
      <formula>IF(J41&gt;(J43+(J43*0.05)),J41&lt;=(J43+(J43*0.1)))</formula>
    </cfRule>
    <cfRule type="expression" dxfId="355" priority="359">
      <formula>IF(J41&lt;(J43-(J43*0.05)),J41&gt;=(J43-(J43*0.1)))</formula>
    </cfRule>
    <cfRule type="expression" dxfId="354" priority="360">
      <formula>IF(J41&gt;=(J43-(J43*0.05)),J41&lt;=(J43+(J43*0.05)))</formula>
    </cfRule>
  </conditionalFormatting>
  <conditionalFormatting sqref="K41">
    <cfRule type="containsBlanks" dxfId="353" priority="349">
      <formula>LEN(TRIM(K41))=0</formula>
    </cfRule>
    <cfRule type="expression" dxfId="352" priority="350">
      <formula>K41&gt;(K43+(K43*0.1))</formula>
    </cfRule>
    <cfRule type="expression" dxfId="351" priority="351">
      <formula>K41&lt;(K43-(K43*0.1))</formula>
    </cfRule>
    <cfRule type="expression" dxfId="350" priority="352">
      <formula>IF(K41&gt;(K43+(K43*0.05)),K41&lt;=(K43+(K43*0.1)))</formula>
    </cfRule>
    <cfRule type="expression" dxfId="349" priority="353">
      <formula>IF(K41&lt;(K43-(K43*0.05)),K41&gt;=(K43-(K43*0.1)))</formula>
    </cfRule>
    <cfRule type="expression" dxfId="348" priority="354">
      <formula>IF(K41&gt;=(K43-(K43*0.05)),K41&lt;=(K43+(K43*0.05)))</formula>
    </cfRule>
  </conditionalFormatting>
  <conditionalFormatting sqref="L41">
    <cfRule type="containsBlanks" dxfId="347" priority="343">
      <formula>LEN(TRIM(L41))=0</formula>
    </cfRule>
    <cfRule type="expression" dxfId="346" priority="344">
      <formula>L41&gt;(L43+(L43*0.1))</formula>
    </cfRule>
    <cfRule type="expression" dxfId="345" priority="345">
      <formula>L41&lt;(L43-(L43*0.1))</formula>
    </cfRule>
    <cfRule type="expression" dxfId="344" priority="346">
      <formula>IF(L41&gt;(L43+(L43*0.05)),L41&lt;=(L43+(L43*0.1)))</formula>
    </cfRule>
    <cfRule type="expression" dxfId="343" priority="347">
      <formula>IF(L41&lt;(L43-(L43*0.05)),L41&gt;=(L43-(L43*0.1)))</formula>
    </cfRule>
    <cfRule type="expression" dxfId="342" priority="348">
      <formula>IF(L41&gt;=(L43-(L43*0.05)),L41&lt;=(L43+(L43*0.05)))</formula>
    </cfRule>
  </conditionalFormatting>
  <conditionalFormatting sqref="M41">
    <cfRule type="containsBlanks" dxfId="341" priority="337">
      <formula>LEN(TRIM(M41))=0</formula>
    </cfRule>
    <cfRule type="expression" dxfId="340" priority="338">
      <formula>M41&gt;($F41+($F41*0.1))</formula>
    </cfRule>
    <cfRule type="expression" dxfId="339" priority="339">
      <formula>M41&lt;($F41-($F41*0.1))</formula>
    </cfRule>
    <cfRule type="expression" dxfId="338" priority="340">
      <formula>IF(M41&gt;($F41+($F41*0.05)),M41&lt;=($F41+($F41*0.1)))</formula>
    </cfRule>
    <cfRule type="expression" dxfId="337" priority="341">
      <formula>IF(M41&lt;($F41-($F41*0.05)),M41&gt;=($F41-($F41*0.1)))</formula>
    </cfRule>
    <cfRule type="expression" dxfId="336" priority="342">
      <formula>IF(M41&gt;=($F41-($F41*0.05)),M41&lt;=($F41+($F41*0.05)))</formula>
    </cfRule>
  </conditionalFormatting>
  <conditionalFormatting sqref="J44">
    <cfRule type="containsBlanks" dxfId="335" priority="331">
      <formula>LEN(TRIM(J44))=0</formula>
    </cfRule>
    <cfRule type="expression" dxfId="334" priority="332">
      <formula>J44&gt;(J46+(J46*0.1))</formula>
    </cfRule>
    <cfRule type="expression" dxfId="333" priority="333">
      <formula>J44&lt;(J46-(J46*0.1))</formula>
    </cfRule>
    <cfRule type="expression" dxfId="332" priority="334">
      <formula>IF(J44&gt;(J46+(J46*0.05)),J44&lt;=(J46+(J46*0.1)))</formula>
    </cfRule>
    <cfRule type="expression" dxfId="331" priority="335">
      <formula>IF(J44&lt;(J46-(J46*0.05)),J44&gt;=(J46-(J46*0.1)))</formula>
    </cfRule>
    <cfRule type="expression" dxfId="330" priority="336">
      <formula>IF(J44&gt;=(J46-(J46*0.05)),J44&lt;=(J46+(J46*0.05)))</formula>
    </cfRule>
  </conditionalFormatting>
  <conditionalFormatting sqref="K44">
    <cfRule type="containsBlanks" dxfId="329" priority="325">
      <formula>LEN(TRIM(K44))=0</formula>
    </cfRule>
    <cfRule type="expression" dxfId="328" priority="326">
      <formula>K44&gt;(K46+(K46*0.1))</formula>
    </cfRule>
    <cfRule type="expression" dxfId="327" priority="327">
      <formula>K44&lt;(K46-(K46*0.1))</formula>
    </cfRule>
    <cfRule type="expression" dxfId="326" priority="328">
      <formula>IF(K44&gt;(K46+(K46*0.05)),K44&lt;=(K46+(K46*0.1)))</formula>
    </cfRule>
    <cfRule type="expression" dxfId="325" priority="329">
      <formula>IF(K44&lt;(K46-(K46*0.05)),K44&gt;=(K46-(K46*0.1)))</formula>
    </cfRule>
    <cfRule type="expression" dxfId="324" priority="330">
      <formula>IF(K44&gt;=(K46-(K46*0.05)),K44&lt;=(K46+(K46*0.05)))</formula>
    </cfRule>
  </conditionalFormatting>
  <conditionalFormatting sqref="L44">
    <cfRule type="containsBlanks" dxfId="323" priority="319">
      <formula>LEN(TRIM(L44))=0</formula>
    </cfRule>
    <cfRule type="expression" dxfId="322" priority="320">
      <formula>L44&gt;(L46+(L46*0.1))</formula>
    </cfRule>
    <cfRule type="expression" dxfId="321" priority="321">
      <formula>L44&lt;(L46-(L46*0.1))</formula>
    </cfRule>
    <cfRule type="expression" dxfId="320" priority="322">
      <formula>IF(L44&gt;(L46+(L46*0.05)),L44&lt;=(L46+(L46*0.1)))</formula>
    </cfRule>
    <cfRule type="expression" dxfId="319" priority="323">
      <formula>IF(L44&lt;(L46-(L46*0.05)),L44&gt;=(L46-(L46*0.1)))</formula>
    </cfRule>
    <cfRule type="expression" dxfId="318" priority="324">
      <formula>IF(L44&gt;=(L46-(L46*0.05)),L44&lt;=(L46+(L46*0.05)))</formula>
    </cfRule>
  </conditionalFormatting>
  <conditionalFormatting sqref="M44">
    <cfRule type="containsBlanks" dxfId="317" priority="313">
      <formula>LEN(TRIM(M44))=0</formula>
    </cfRule>
    <cfRule type="expression" dxfId="316" priority="314">
      <formula>M44&gt;($F44+($F44*0.1))</formula>
    </cfRule>
    <cfRule type="expression" dxfId="315" priority="315">
      <formula>M44&lt;($F44-($F44*0.1))</formula>
    </cfRule>
    <cfRule type="expression" dxfId="314" priority="316">
      <formula>IF(M44&gt;($F44+($F44*0.05)),M44&lt;=($F44+($F44*0.1)))</formula>
    </cfRule>
    <cfRule type="expression" dxfId="313" priority="317">
      <formula>IF(M44&lt;($F44-($F44*0.05)),M44&gt;=($F44-($F44*0.1)))</formula>
    </cfRule>
    <cfRule type="expression" dxfId="312" priority="318">
      <formula>IF(M44&gt;=($F44-($F44*0.05)),M44&lt;=($F44+($F44*0.05)))</formula>
    </cfRule>
  </conditionalFormatting>
  <conditionalFormatting sqref="J47">
    <cfRule type="containsBlanks" dxfId="311" priority="307">
      <formula>LEN(TRIM(J47))=0</formula>
    </cfRule>
    <cfRule type="expression" dxfId="310" priority="308">
      <formula>J47&gt;(J49+(J49*0.1))</formula>
    </cfRule>
    <cfRule type="expression" dxfId="309" priority="309">
      <formula>J47&lt;(J49-(J49*0.1))</formula>
    </cfRule>
    <cfRule type="expression" dxfId="308" priority="310">
      <formula>IF(J47&gt;(J49+(J49*0.05)),J47&lt;=(J49+(J49*0.1)))</formula>
    </cfRule>
    <cfRule type="expression" dxfId="307" priority="311">
      <formula>IF(J47&lt;(J49-(J49*0.05)),J47&gt;=(J49-(J49*0.1)))</formula>
    </cfRule>
    <cfRule type="expression" dxfId="306" priority="312">
      <formula>IF(J47&gt;=(J49-(J49*0.05)),J47&lt;=(J49+(J49*0.05)))</formula>
    </cfRule>
  </conditionalFormatting>
  <conditionalFormatting sqref="K47">
    <cfRule type="containsBlanks" dxfId="305" priority="301">
      <formula>LEN(TRIM(K47))=0</formula>
    </cfRule>
    <cfRule type="expression" dxfId="304" priority="302">
      <formula>K47&gt;(K49+(K49*0.1))</formula>
    </cfRule>
    <cfRule type="expression" dxfId="303" priority="303">
      <formula>K47&lt;(K49-(K49*0.1))</formula>
    </cfRule>
    <cfRule type="expression" dxfId="302" priority="304">
      <formula>IF(K47&gt;(K49+(K49*0.05)),K47&lt;=(K49+(K49*0.1)))</formula>
    </cfRule>
    <cfRule type="expression" dxfId="301" priority="305">
      <formula>IF(K47&lt;(K49-(K49*0.05)),K47&gt;=(K49-(K49*0.1)))</formula>
    </cfRule>
    <cfRule type="expression" dxfId="300" priority="306">
      <formula>IF(K47&gt;=(K49-(K49*0.05)),K47&lt;=(K49+(K49*0.05)))</formula>
    </cfRule>
  </conditionalFormatting>
  <conditionalFormatting sqref="L47">
    <cfRule type="containsBlanks" dxfId="299" priority="295">
      <formula>LEN(TRIM(L47))=0</formula>
    </cfRule>
    <cfRule type="expression" dxfId="298" priority="296">
      <formula>L47&gt;(L49+(L49*0.1))</formula>
    </cfRule>
    <cfRule type="expression" dxfId="297" priority="297">
      <formula>L47&lt;(L49-(L49*0.1))</formula>
    </cfRule>
    <cfRule type="expression" dxfId="296" priority="298">
      <formula>IF(L47&gt;(L49+(L49*0.05)),L47&lt;=(L49+(L49*0.1)))</formula>
    </cfRule>
    <cfRule type="expression" dxfId="295" priority="299">
      <formula>IF(L47&lt;(L49-(L49*0.05)),L47&gt;=(L49-(L49*0.1)))</formula>
    </cfRule>
    <cfRule type="expression" dxfId="294" priority="300">
      <formula>IF(L47&gt;=(L49-(L49*0.05)),L47&lt;=(L49+(L49*0.05)))</formula>
    </cfRule>
  </conditionalFormatting>
  <conditionalFormatting sqref="M47">
    <cfRule type="containsBlanks" dxfId="293" priority="289">
      <formula>LEN(TRIM(M47))=0</formula>
    </cfRule>
    <cfRule type="expression" dxfId="292" priority="290">
      <formula>M47&gt;($F47+($F47*0.1))</formula>
    </cfRule>
    <cfRule type="expression" dxfId="291" priority="291">
      <formula>M47&lt;($F47-($F47*0.1))</formula>
    </cfRule>
    <cfRule type="expression" dxfId="290" priority="292">
      <formula>IF(M47&gt;($F47+($F47*0.05)),M47&lt;=($F47+($F47*0.1)))</formula>
    </cfRule>
    <cfRule type="expression" dxfId="289" priority="293">
      <formula>IF(M47&lt;($F47-($F47*0.05)),M47&gt;=($F47-($F47*0.1)))</formula>
    </cfRule>
    <cfRule type="expression" dxfId="288" priority="294">
      <formula>IF(M47&gt;=($F47-($F47*0.05)),M47&lt;=($F47+($F47*0.05)))</formula>
    </cfRule>
  </conditionalFormatting>
  <conditionalFormatting sqref="J51">
    <cfRule type="containsBlanks" dxfId="287" priority="283">
      <formula>LEN(TRIM(J51))=0</formula>
    </cfRule>
    <cfRule type="expression" dxfId="286" priority="284">
      <formula>J51&gt;(J53+(J53*0.1))</formula>
    </cfRule>
    <cfRule type="expression" dxfId="285" priority="285">
      <formula>J51&lt;(J53-(J53*0.1))</formula>
    </cfRule>
    <cfRule type="expression" dxfId="284" priority="286">
      <formula>IF(J51&gt;(J53+(J53*0.05)),J51&lt;=(J53+(J53*0.1)))</formula>
    </cfRule>
    <cfRule type="expression" dxfId="283" priority="287">
      <formula>IF(J51&lt;(J53-(J53*0.05)),J51&gt;=(J53-(J53*0.1)))</formula>
    </cfRule>
    <cfRule type="expression" dxfId="282" priority="288">
      <formula>IF(J51&gt;=(J53-(J53*0.05)),J51&lt;=(J53+(J53*0.05)))</formula>
    </cfRule>
  </conditionalFormatting>
  <conditionalFormatting sqref="K51">
    <cfRule type="containsBlanks" dxfId="281" priority="277">
      <formula>LEN(TRIM(K51))=0</formula>
    </cfRule>
    <cfRule type="expression" dxfId="280" priority="278">
      <formula>K51&gt;(K53+(K53*0.1))</formula>
    </cfRule>
    <cfRule type="expression" dxfId="279" priority="279">
      <formula>K51&lt;(K53-(K53*0.1))</formula>
    </cfRule>
    <cfRule type="expression" dxfId="278" priority="280">
      <formula>IF(K51&gt;(K53+(K53*0.05)),K51&lt;=(K53+(K53*0.1)))</formula>
    </cfRule>
    <cfRule type="expression" dxfId="277" priority="281">
      <formula>IF(K51&lt;(K53-(K53*0.05)),K51&gt;=(K53-(K53*0.1)))</formula>
    </cfRule>
    <cfRule type="expression" dxfId="276" priority="282">
      <formula>IF(K51&gt;=(K53-(K53*0.05)),K51&lt;=(K53+(K53*0.05)))</formula>
    </cfRule>
  </conditionalFormatting>
  <conditionalFormatting sqref="L51">
    <cfRule type="containsBlanks" dxfId="275" priority="271">
      <formula>LEN(TRIM(L51))=0</formula>
    </cfRule>
    <cfRule type="expression" dxfId="274" priority="272">
      <formula>L51&gt;(L53+(L53*0.1))</formula>
    </cfRule>
    <cfRule type="expression" dxfId="273" priority="273">
      <formula>L51&lt;(L53-(L53*0.1))</formula>
    </cfRule>
    <cfRule type="expression" dxfId="272" priority="274">
      <formula>IF(L51&gt;(L53+(L53*0.05)),L51&lt;=(L53+(L53*0.1)))</formula>
    </cfRule>
    <cfRule type="expression" dxfId="271" priority="275">
      <formula>IF(L51&lt;(L53-(L53*0.05)),L51&gt;=(L53-(L53*0.1)))</formula>
    </cfRule>
    <cfRule type="expression" dxfId="270" priority="276">
      <formula>IF(L51&gt;=(L53-(L53*0.05)),L51&lt;=(L53+(L53*0.05)))</formula>
    </cfRule>
  </conditionalFormatting>
  <conditionalFormatting sqref="M51">
    <cfRule type="containsBlanks" dxfId="269" priority="265">
      <formula>LEN(TRIM(M51))=0</formula>
    </cfRule>
    <cfRule type="expression" dxfId="268" priority="266">
      <formula>M51&gt;($F51+($F51*0.1))</formula>
    </cfRule>
    <cfRule type="expression" dxfId="267" priority="267">
      <formula>M51&lt;($F51-($F51*0.1))</formula>
    </cfRule>
    <cfRule type="expression" dxfId="266" priority="268">
      <formula>IF(M51&gt;($F51+($F51*0.05)),M51&lt;=($F51+($F51*0.1)))</formula>
    </cfRule>
    <cfRule type="expression" dxfId="265" priority="269">
      <formula>IF(M51&lt;($F51-($F51*0.05)),M51&gt;=($F51-($F51*0.1)))</formula>
    </cfRule>
    <cfRule type="expression" dxfId="264" priority="270">
      <formula>IF(M51&gt;=($F51-($F51*0.05)),M51&lt;=($F51+($F51*0.05)))</formula>
    </cfRule>
  </conditionalFormatting>
  <conditionalFormatting sqref="J54">
    <cfRule type="containsBlanks" dxfId="263" priority="259">
      <formula>LEN(TRIM(J54))=0</formula>
    </cfRule>
    <cfRule type="expression" dxfId="262" priority="260">
      <formula>J54&gt;(J56+(J56*0.1))</formula>
    </cfRule>
    <cfRule type="expression" dxfId="261" priority="261">
      <formula>J54&lt;(J56-(J56*0.1))</formula>
    </cfRule>
    <cfRule type="expression" dxfId="260" priority="262">
      <formula>IF(J54&gt;(J56+(J56*0.05)),J54&lt;=(J56+(J56*0.1)))</formula>
    </cfRule>
    <cfRule type="expression" dxfId="259" priority="263">
      <formula>IF(J54&lt;(J56-(J56*0.05)),J54&gt;=(J56-(J56*0.1)))</formula>
    </cfRule>
    <cfRule type="expression" dxfId="258" priority="264">
      <formula>IF(J54&gt;=(J56-(J56*0.05)),J54&lt;=(J56+(J56*0.05)))</formula>
    </cfRule>
  </conditionalFormatting>
  <conditionalFormatting sqref="K54">
    <cfRule type="containsBlanks" dxfId="257" priority="253">
      <formula>LEN(TRIM(K54))=0</formula>
    </cfRule>
    <cfRule type="expression" dxfId="256" priority="254">
      <formula>K54&gt;(K56+(K56*0.1))</formula>
    </cfRule>
    <cfRule type="expression" dxfId="255" priority="255">
      <formula>K54&lt;(K56-(K56*0.1))</formula>
    </cfRule>
    <cfRule type="expression" dxfId="254" priority="256">
      <formula>IF(K54&gt;(K56+(K56*0.05)),K54&lt;=(K56+(K56*0.1)))</formula>
    </cfRule>
    <cfRule type="expression" dxfId="253" priority="257">
      <formula>IF(K54&lt;(K56-(K56*0.05)),K54&gt;=(K56-(K56*0.1)))</formula>
    </cfRule>
    <cfRule type="expression" dxfId="252" priority="258">
      <formula>IF(K54&gt;=(K56-(K56*0.05)),K54&lt;=(K56+(K56*0.05)))</formula>
    </cfRule>
  </conditionalFormatting>
  <conditionalFormatting sqref="L54">
    <cfRule type="containsBlanks" dxfId="251" priority="247">
      <formula>LEN(TRIM(L54))=0</formula>
    </cfRule>
    <cfRule type="expression" dxfId="250" priority="248">
      <formula>L54&gt;(L56+(L56*0.1))</formula>
    </cfRule>
    <cfRule type="expression" dxfId="249" priority="249">
      <formula>L54&lt;(L56-(L56*0.1))</formula>
    </cfRule>
    <cfRule type="expression" dxfId="248" priority="250">
      <formula>IF(L54&gt;(L56+(L56*0.05)),L54&lt;=(L56+(L56*0.1)))</formula>
    </cfRule>
    <cfRule type="expression" dxfId="247" priority="251">
      <formula>IF(L54&lt;(L56-(L56*0.05)),L54&gt;=(L56-(L56*0.1)))</formula>
    </cfRule>
    <cfRule type="expression" dxfId="246" priority="252">
      <formula>IF(L54&gt;=(L56-(L56*0.05)),L54&lt;=(L56+(L56*0.05)))</formula>
    </cfRule>
  </conditionalFormatting>
  <conditionalFormatting sqref="M54">
    <cfRule type="containsBlanks" dxfId="245" priority="241">
      <formula>LEN(TRIM(M54))=0</formula>
    </cfRule>
    <cfRule type="expression" dxfId="244" priority="242">
      <formula>M54&gt;($F54+($F54*0.1))</formula>
    </cfRule>
    <cfRule type="expression" dxfId="243" priority="243">
      <formula>M54&lt;($F54-($F54*0.1))</formula>
    </cfRule>
    <cfRule type="expression" dxfId="242" priority="244">
      <formula>IF(M54&gt;($F54+($F54*0.05)),M54&lt;=($F54+($F54*0.1)))</formula>
    </cfRule>
    <cfRule type="expression" dxfId="241" priority="245">
      <formula>IF(M54&lt;($F54-($F54*0.05)),M54&gt;=($F54-($F54*0.1)))</formula>
    </cfRule>
    <cfRule type="expression" dxfId="240" priority="246">
      <formula>IF(M54&gt;=($F54-($F54*0.05)),M54&lt;=($F54+($F54*0.05)))</formula>
    </cfRule>
  </conditionalFormatting>
  <conditionalFormatting sqref="J57">
    <cfRule type="containsBlanks" dxfId="239" priority="235">
      <formula>LEN(TRIM(J57))=0</formula>
    </cfRule>
    <cfRule type="expression" dxfId="238" priority="236">
      <formula>J57&gt;(J59+(J59*0.1))</formula>
    </cfRule>
    <cfRule type="expression" dxfId="237" priority="237">
      <formula>J57&lt;(J59-(J59*0.1))</formula>
    </cfRule>
    <cfRule type="expression" dxfId="236" priority="238">
      <formula>IF(J57&gt;(J59+(J59*0.05)),J57&lt;=(J59+(J59*0.1)))</formula>
    </cfRule>
    <cfRule type="expression" dxfId="235" priority="239">
      <formula>IF(J57&lt;(J59-(J59*0.05)),J57&gt;=(J59-(J59*0.1)))</formula>
    </cfRule>
    <cfRule type="expression" dxfId="234" priority="240">
      <formula>IF(J57&gt;=(J59-(J59*0.05)),J57&lt;=(J59+(J59*0.05)))</formula>
    </cfRule>
  </conditionalFormatting>
  <conditionalFormatting sqref="K57">
    <cfRule type="containsBlanks" dxfId="233" priority="229">
      <formula>LEN(TRIM(K57))=0</formula>
    </cfRule>
    <cfRule type="expression" dxfId="232" priority="230">
      <formula>K57&gt;(K59+(K59*0.1))</formula>
    </cfRule>
    <cfRule type="expression" dxfId="231" priority="231">
      <formula>K57&lt;(K59-(K59*0.1))</formula>
    </cfRule>
    <cfRule type="expression" dxfId="230" priority="232">
      <formula>IF(K57&gt;(K59+(K59*0.05)),K57&lt;=(K59+(K59*0.1)))</formula>
    </cfRule>
    <cfRule type="expression" dxfId="229" priority="233">
      <formula>IF(K57&lt;(K59-(K59*0.05)),K57&gt;=(K59-(K59*0.1)))</formula>
    </cfRule>
    <cfRule type="expression" dxfId="228" priority="234">
      <formula>IF(K57&gt;=(K59-(K59*0.05)),K57&lt;=(K59+(K59*0.05)))</formula>
    </cfRule>
  </conditionalFormatting>
  <conditionalFormatting sqref="L57">
    <cfRule type="containsBlanks" dxfId="227" priority="223">
      <formula>LEN(TRIM(L57))=0</formula>
    </cfRule>
    <cfRule type="expression" dxfId="226" priority="224">
      <formula>L57&gt;(L59+(L59*0.1))</formula>
    </cfRule>
    <cfRule type="expression" dxfId="225" priority="225">
      <formula>L57&lt;(L59-(L59*0.1))</formula>
    </cfRule>
    <cfRule type="expression" dxfId="224" priority="226">
      <formula>IF(L57&gt;(L59+(L59*0.05)),L57&lt;=(L59+(L59*0.1)))</formula>
    </cfRule>
    <cfRule type="expression" dxfId="223" priority="227">
      <formula>IF(L57&lt;(L59-(L59*0.05)),L57&gt;=(L59-(L59*0.1)))</formula>
    </cfRule>
    <cfRule type="expression" dxfId="222" priority="228">
      <formula>IF(L57&gt;=(L59-(L59*0.05)),L57&lt;=(L59+(L59*0.05)))</formula>
    </cfRule>
  </conditionalFormatting>
  <conditionalFormatting sqref="M57">
    <cfRule type="containsBlanks" dxfId="221" priority="217">
      <formula>LEN(TRIM(M57))=0</formula>
    </cfRule>
    <cfRule type="expression" dxfId="220" priority="218">
      <formula>M57&gt;($F57+($F57*0.1))</formula>
    </cfRule>
    <cfRule type="expression" dxfId="219" priority="219">
      <formula>M57&lt;($F57-($F57*0.1))</formula>
    </cfRule>
    <cfRule type="expression" dxfId="218" priority="220">
      <formula>IF(M57&gt;($F57+($F57*0.05)),M57&lt;=($F57+($F57*0.1)))</formula>
    </cfRule>
    <cfRule type="expression" dxfId="217" priority="221">
      <formula>IF(M57&lt;($F57-($F57*0.05)),M57&gt;=($F57-($F57*0.1)))</formula>
    </cfRule>
    <cfRule type="expression" dxfId="216" priority="222">
      <formula>IF(M57&gt;=($F57-($F57*0.05)),M57&lt;=($F57+($F57*0.05)))</formula>
    </cfRule>
  </conditionalFormatting>
  <conditionalFormatting sqref="J61">
    <cfRule type="containsBlanks" dxfId="215" priority="211">
      <formula>LEN(TRIM(J61))=0</formula>
    </cfRule>
    <cfRule type="expression" dxfId="214" priority="212">
      <formula>J61&gt;(J63+(J63*0.1))</formula>
    </cfRule>
    <cfRule type="expression" dxfId="213" priority="213">
      <formula>J61&lt;(J63-(J63*0.1))</formula>
    </cfRule>
    <cfRule type="expression" dxfId="212" priority="214">
      <formula>IF(J61&gt;(J63+(J63*0.05)),J61&lt;=(J63+(J63*0.1)))</formula>
    </cfRule>
    <cfRule type="expression" dxfId="211" priority="215">
      <formula>IF(J61&lt;(J63-(J63*0.05)),J61&gt;=(J63-(J63*0.1)))</formula>
    </cfRule>
    <cfRule type="expression" dxfId="210" priority="216">
      <formula>IF(J61&gt;=(J63-(J63*0.05)),J61&lt;=(J63+(J63*0.05)))</formula>
    </cfRule>
  </conditionalFormatting>
  <conditionalFormatting sqref="K61">
    <cfRule type="containsBlanks" dxfId="209" priority="205">
      <formula>LEN(TRIM(K61))=0</formula>
    </cfRule>
    <cfRule type="expression" dxfId="208" priority="206">
      <formula>K61&gt;(K63+(K63*0.1))</formula>
    </cfRule>
    <cfRule type="expression" dxfId="207" priority="207">
      <formula>K61&lt;(K63-(K63*0.1))</formula>
    </cfRule>
    <cfRule type="expression" dxfId="206" priority="208">
      <formula>IF(K61&gt;(K63+(K63*0.05)),K61&lt;=(K63+(K63*0.1)))</formula>
    </cfRule>
    <cfRule type="expression" dxfId="205" priority="209">
      <formula>IF(K61&lt;(K63-(K63*0.05)),K61&gt;=(K63-(K63*0.1)))</formula>
    </cfRule>
    <cfRule type="expression" dxfId="204" priority="210">
      <formula>IF(K61&gt;=(K63-(K63*0.05)),K61&lt;=(K63+(K63*0.05)))</formula>
    </cfRule>
  </conditionalFormatting>
  <conditionalFormatting sqref="L61">
    <cfRule type="containsBlanks" dxfId="203" priority="199">
      <formula>LEN(TRIM(L61))=0</formula>
    </cfRule>
    <cfRule type="expression" dxfId="202" priority="200">
      <formula>L61&gt;(L63+(L63*0.1))</formula>
    </cfRule>
    <cfRule type="expression" dxfId="201" priority="201">
      <formula>L61&lt;(L63-(L63*0.1))</formula>
    </cfRule>
    <cfRule type="expression" dxfId="200" priority="202">
      <formula>IF(L61&gt;(L63+(L63*0.05)),L61&lt;=(L63+(L63*0.1)))</formula>
    </cfRule>
    <cfRule type="expression" dxfId="199" priority="203">
      <formula>IF(L61&lt;(L63-(L63*0.05)),L61&gt;=(L63-(L63*0.1)))</formula>
    </cfRule>
    <cfRule type="expression" dxfId="198" priority="204">
      <formula>IF(L61&gt;=(L63-(L63*0.05)),L61&lt;=(L63+(L63*0.05)))</formula>
    </cfRule>
  </conditionalFormatting>
  <conditionalFormatting sqref="M61">
    <cfRule type="containsBlanks" dxfId="197" priority="193">
      <formula>LEN(TRIM(M61))=0</formula>
    </cfRule>
    <cfRule type="expression" dxfId="196" priority="194">
      <formula>M61&gt;($F61+($F61*0.1))</formula>
    </cfRule>
    <cfRule type="expression" dxfId="195" priority="195">
      <formula>M61&lt;($F61-($F61*0.1))</formula>
    </cfRule>
    <cfRule type="expression" dxfId="194" priority="196">
      <formula>IF(M61&gt;($F61+($F61*0.05)),M61&lt;=($F61+($F61*0.1)))</formula>
    </cfRule>
    <cfRule type="expression" dxfId="193" priority="197">
      <formula>IF(M61&lt;($F61-($F61*0.05)),M61&gt;=($F61-($F61*0.1)))</formula>
    </cfRule>
    <cfRule type="expression" dxfId="192" priority="198">
      <formula>IF(M61&gt;=($F61-($F61*0.05)),M61&lt;=($F61+($F61*0.05)))</formula>
    </cfRule>
  </conditionalFormatting>
  <conditionalFormatting sqref="J64">
    <cfRule type="containsBlanks" dxfId="191" priority="187">
      <formula>LEN(TRIM(J64))=0</formula>
    </cfRule>
    <cfRule type="expression" dxfId="190" priority="188">
      <formula>J64&gt;(J66+(J66*0.1))</formula>
    </cfRule>
    <cfRule type="expression" dxfId="189" priority="189">
      <formula>J64&lt;(J66-(J66*0.1))</formula>
    </cfRule>
    <cfRule type="expression" dxfId="188" priority="190">
      <formula>IF(J64&gt;(J66+(J66*0.05)),J64&lt;=(J66+(J66*0.1)))</formula>
    </cfRule>
    <cfRule type="expression" dxfId="187" priority="191">
      <formula>IF(J64&lt;(J66-(J66*0.05)),J64&gt;=(J66-(J66*0.1)))</formula>
    </cfRule>
    <cfRule type="expression" dxfId="186" priority="192">
      <formula>IF(J64&gt;=(J66-(J66*0.05)),J64&lt;=(J66+(J66*0.05)))</formula>
    </cfRule>
  </conditionalFormatting>
  <conditionalFormatting sqref="K64">
    <cfRule type="containsBlanks" dxfId="185" priority="181">
      <formula>LEN(TRIM(K64))=0</formula>
    </cfRule>
    <cfRule type="expression" dxfId="184" priority="182">
      <formula>K64&gt;(K66+(K66*0.1))</formula>
    </cfRule>
    <cfRule type="expression" dxfId="183" priority="183">
      <formula>K64&lt;(K66-(K66*0.1))</formula>
    </cfRule>
    <cfRule type="expression" dxfId="182" priority="184">
      <formula>IF(K64&gt;(K66+(K66*0.05)),K64&lt;=(K66+(K66*0.1)))</formula>
    </cfRule>
    <cfRule type="expression" dxfId="181" priority="185">
      <formula>IF(K64&lt;(K66-(K66*0.05)),K64&gt;=(K66-(K66*0.1)))</formula>
    </cfRule>
    <cfRule type="expression" dxfId="180" priority="186">
      <formula>IF(K64&gt;=(K66-(K66*0.05)),K64&lt;=(K66+(K66*0.05)))</formula>
    </cfRule>
  </conditionalFormatting>
  <conditionalFormatting sqref="L64">
    <cfRule type="containsBlanks" dxfId="179" priority="175">
      <formula>LEN(TRIM(L64))=0</formula>
    </cfRule>
    <cfRule type="expression" dxfId="178" priority="176">
      <formula>L64&gt;(L66+(L66*0.1))</formula>
    </cfRule>
    <cfRule type="expression" dxfId="177" priority="177">
      <formula>L64&lt;(L66-(L66*0.1))</formula>
    </cfRule>
    <cfRule type="expression" dxfId="176" priority="178">
      <formula>IF(L64&gt;(L66+(L66*0.05)),L64&lt;=(L66+(L66*0.1)))</formula>
    </cfRule>
    <cfRule type="expression" dxfId="175" priority="179">
      <formula>IF(L64&lt;(L66-(L66*0.05)),L64&gt;=(L66-(L66*0.1)))</formula>
    </cfRule>
    <cfRule type="expression" dxfId="174" priority="180">
      <formula>IF(L64&gt;=(L66-(L66*0.05)),L64&lt;=(L66+(L66*0.05)))</formula>
    </cfRule>
  </conditionalFormatting>
  <conditionalFormatting sqref="M64">
    <cfRule type="containsBlanks" dxfId="173" priority="169">
      <formula>LEN(TRIM(M64))=0</formula>
    </cfRule>
    <cfRule type="expression" dxfId="172" priority="170">
      <formula>M64&gt;($F64+($F64*0.1))</formula>
    </cfRule>
    <cfRule type="expression" dxfId="171" priority="171">
      <formula>M64&lt;($F64-($F64*0.1))</formula>
    </cfRule>
    <cfRule type="expression" dxfId="170" priority="172">
      <formula>IF(M64&gt;($F64+($F64*0.05)),M64&lt;=($F64+($F64*0.1)))</formula>
    </cfRule>
    <cfRule type="expression" dxfId="169" priority="173">
      <formula>IF(M64&lt;($F64-($F64*0.05)),M64&gt;=($F64-($F64*0.1)))</formula>
    </cfRule>
    <cfRule type="expression" dxfId="168" priority="174">
      <formula>IF(M64&gt;=($F64-($F64*0.05)),M64&lt;=($F64+($F64*0.05)))</formula>
    </cfRule>
  </conditionalFormatting>
  <conditionalFormatting sqref="J67">
    <cfRule type="containsBlanks" dxfId="167" priority="163">
      <formula>LEN(TRIM(J67))=0</formula>
    </cfRule>
    <cfRule type="expression" dxfId="166" priority="164">
      <formula>J67&gt;(J69+(J69*0.1))</formula>
    </cfRule>
    <cfRule type="expression" dxfId="165" priority="165">
      <formula>J67&lt;(J69-(J69*0.1))</formula>
    </cfRule>
    <cfRule type="expression" dxfId="164" priority="166">
      <formula>IF(J67&gt;(J69+(J69*0.05)),J67&lt;=(J69+(J69*0.1)))</formula>
    </cfRule>
    <cfRule type="expression" dxfId="163" priority="167">
      <formula>IF(J67&lt;(J69-(J69*0.05)),J67&gt;=(J69-(J69*0.1)))</formula>
    </cfRule>
    <cfRule type="expression" dxfId="162" priority="168">
      <formula>IF(J67&gt;=(J69-(J69*0.05)),J67&lt;=(J69+(J69*0.05)))</formula>
    </cfRule>
  </conditionalFormatting>
  <conditionalFormatting sqref="K67">
    <cfRule type="containsBlanks" dxfId="161" priority="157">
      <formula>LEN(TRIM(K67))=0</formula>
    </cfRule>
    <cfRule type="expression" dxfId="160" priority="158">
      <formula>K67&gt;(K69+(K69*0.1))</formula>
    </cfRule>
    <cfRule type="expression" dxfId="159" priority="159">
      <formula>K67&lt;(K69-(K69*0.1))</formula>
    </cfRule>
    <cfRule type="expression" dxfId="158" priority="160">
      <formula>IF(K67&gt;(K69+(K69*0.05)),K67&lt;=(K69+(K69*0.1)))</formula>
    </cfRule>
    <cfRule type="expression" dxfId="157" priority="161">
      <formula>IF(K67&lt;(K69-(K69*0.05)),K67&gt;=(K69-(K69*0.1)))</formula>
    </cfRule>
    <cfRule type="expression" dxfId="156" priority="162">
      <formula>IF(K67&gt;=(K69-(K69*0.05)),K67&lt;=(K69+(K69*0.05)))</formula>
    </cfRule>
  </conditionalFormatting>
  <conditionalFormatting sqref="L67">
    <cfRule type="containsBlanks" dxfId="155" priority="151">
      <formula>LEN(TRIM(L67))=0</formula>
    </cfRule>
    <cfRule type="expression" dxfId="154" priority="152">
      <formula>L67&gt;(L69+(L69*0.1))</formula>
    </cfRule>
    <cfRule type="expression" dxfId="153" priority="153">
      <formula>L67&lt;(L69-(L69*0.1))</formula>
    </cfRule>
    <cfRule type="expression" dxfId="152" priority="154">
      <formula>IF(L67&gt;(L69+(L69*0.05)),L67&lt;=(L69+(L69*0.1)))</formula>
    </cfRule>
    <cfRule type="expression" dxfId="151" priority="155">
      <formula>IF(L67&lt;(L69-(L69*0.05)),L67&gt;=(L69-(L69*0.1)))</formula>
    </cfRule>
    <cfRule type="expression" dxfId="150" priority="156">
      <formula>IF(L67&gt;=(L69-(L69*0.05)),L67&lt;=(L69+(L69*0.05)))</formula>
    </cfRule>
  </conditionalFormatting>
  <conditionalFormatting sqref="M67">
    <cfRule type="containsBlanks" dxfId="149" priority="145">
      <formula>LEN(TRIM(M67))=0</formula>
    </cfRule>
    <cfRule type="expression" dxfId="148" priority="146">
      <formula>M67&gt;($F67+($F67*0.1))</formula>
    </cfRule>
    <cfRule type="expression" dxfId="147" priority="147">
      <formula>M67&lt;($F67-($F67*0.1))</formula>
    </cfRule>
    <cfRule type="expression" dxfId="146" priority="148">
      <formula>IF(M67&gt;($F67+($F67*0.05)),M67&lt;=($F67+($F67*0.1)))</formula>
    </cfRule>
    <cfRule type="expression" dxfId="145" priority="149">
      <formula>IF(M67&lt;($F67-($F67*0.05)),M67&gt;=($F67-($F67*0.1)))</formula>
    </cfRule>
    <cfRule type="expression" dxfId="144" priority="150">
      <formula>IF(M67&gt;=($F67-($F67*0.05)),M67&lt;=($F67+($F67*0.05)))</formula>
    </cfRule>
  </conditionalFormatting>
  <conditionalFormatting sqref="J71">
    <cfRule type="containsBlanks" dxfId="143" priority="139">
      <formula>LEN(TRIM(J71))=0</formula>
    </cfRule>
    <cfRule type="expression" dxfId="142" priority="140">
      <formula>J71&gt;(J73+(J73*0.1))</formula>
    </cfRule>
    <cfRule type="expression" dxfId="141" priority="141">
      <formula>J71&lt;(J73-(J73*0.1))</formula>
    </cfRule>
    <cfRule type="expression" dxfId="140" priority="142">
      <formula>IF(J71&gt;(J73+(J73*0.05)),J71&lt;=(J73+(J73*0.1)))</formula>
    </cfRule>
    <cfRule type="expression" dxfId="139" priority="143">
      <formula>IF(J71&lt;(J73-(J73*0.05)),J71&gt;=(J73-(J73*0.1)))</formula>
    </cfRule>
    <cfRule type="expression" dxfId="138" priority="144">
      <formula>IF(J71&gt;=(J73-(J73*0.05)),J71&lt;=(J73+(J73*0.05)))</formula>
    </cfRule>
  </conditionalFormatting>
  <conditionalFormatting sqref="K71">
    <cfRule type="containsBlanks" dxfId="137" priority="133">
      <formula>LEN(TRIM(K71))=0</formula>
    </cfRule>
    <cfRule type="expression" dxfId="136" priority="134">
      <formula>K71&gt;(K73+(K73*0.1))</formula>
    </cfRule>
    <cfRule type="expression" dxfId="135" priority="135">
      <formula>K71&lt;(K73-(K73*0.1))</formula>
    </cfRule>
    <cfRule type="expression" dxfId="134" priority="136">
      <formula>IF(K71&gt;(K73+(K73*0.05)),K71&lt;=(K73+(K73*0.1)))</formula>
    </cfRule>
    <cfRule type="expression" dxfId="133" priority="137">
      <formula>IF(K71&lt;(K73-(K73*0.05)),K71&gt;=(K73-(K73*0.1)))</formula>
    </cfRule>
    <cfRule type="expression" dxfId="132" priority="138">
      <formula>IF(K71&gt;=(K73-(K73*0.05)),K71&lt;=(K73+(K73*0.05)))</formula>
    </cfRule>
  </conditionalFormatting>
  <conditionalFormatting sqref="L71">
    <cfRule type="containsBlanks" dxfId="131" priority="127">
      <formula>LEN(TRIM(L71))=0</formula>
    </cfRule>
    <cfRule type="expression" dxfId="130" priority="128">
      <formula>L71&gt;(L73+(L73*0.1))</formula>
    </cfRule>
    <cfRule type="expression" dxfId="129" priority="129">
      <formula>L71&lt;(L73-(L73*0.1))</formula>
    </cfRule>
    <cfRule type="expression" dxfId="128" priority="130">
      <formula>IF(L71&gt;(L73+(L73*0.05)),L71&lt;=(L73+(L73*0.1)))</formula>
    </cfRule>
    <cfRule type="expression" dxfId="127" priority="131">
      <formula>IF(L71&lt;(L73-(L73*0.05)),L71&gt;=(L73-(L73*0.1)))</formula>
    </cfRule>
    <cfRule type="expression" dxfId="126" priority="132">
      <formula>IF(L71&gt;=(L73-(L73*0.05)),L71&lt;=(L73+(L73*0.05)))</formula>
    </cfRule>
  </conditionalFormatting>
  <conditionalFormatting sqref="M71">
    <cfRule type="containsBlanks" dxfId="125" priority="121">
      <formula>LEN(TRIM(M71))=0</formula>
    </cfRule>
    <cfRule type="expression" dxfId="124" priority="122">
      <formula>M71&gt;($F71+($F71*0.1))</formula>
    </cfRule>
    <cfRule type="expression" dxfId="123" priority="123">
      <formula>M71&lt;($F71-($F71*0.1))</formula>
    </cfRule>
    <cfRule type="expression" dxfId="122" priority="124">
      <formula>IF(M71&gt;($F71+($F71*0.05)),M71&lt;=($F71+($F71*0.1)))</formula>
    </cfRule>
    <cfRule type="expression" dxfId="121" priority="125">
      <formula>IF(M71&lt;($F71-($F71*0.05)),M71&gt;=($F71-($F71*0.1)))</formula>
    </cfRule>
    <cfRule type="expression" dxfId="120" priority="126">
      <formula>IF(M71&gt;=($F71-($F71*0.05)),M71&lt;=($F71+($F71*0.05)))</formula>
    </cfRule>
  </conditionalFormatting>
  <conditionalFormatting sqref="J74">
    <cfRule type="containsBlanks" dxfId="119" priority="115">
      <formula>LEN(TRIM(J74))=0</formula>
    </cfRule>
    <cfRule type="expression" dxfId="118" priority="116">
      <formula>J74&gt;(J76+(J76*0.1))</formula>
    </cfRule>
    <cfRule type="expression" dxfId="117" priority="117">
      <formula>J74&lt;(J76-(J76*0.1))</formula>
    </cfRule>
    <cfRule type="expression" dxfId="116" priority="118">
      <formula>IF(J74&gt;(J76+(J76*0.05)),J74&lt;=(J76+(J76*0.1)))</formula>
    </cfRule>
    <cfRule type="expression" dxfId="115" priority="119">
      <formula>IF(J74&lt;(J76-(J76*0.05)),J74&gt;=(J76-(J76*0.1)))</formula>
    </cfRule>
    <cfRule type="expression" dxfId="114" priority="120">
      <formula>IF(J74&gt;=(J76-(J76*0.05)),J74&lt;=(J76+(J76*0.05)))</formula>
    </cfRule>
  </conditionalFormatting>
  <conditionalFormatting sqref="K74">
    <cfRule type="containsBlanks" dxfId="113" priority="109">
      <formula>LEN(TRIM(K74))=0</formula>
    </cfRule>
    <cfRule type="expression" dxfId="112" priority="110">
      <formula>K74&gt;(K76+(K76*0.1))</formula>
    </cfRule>
    <cfRule type="expression" dxfId="111" priority="111">
      <formula>K74&lt;(K76-(K76*0.1))</formula>
    </cfRule>
    <cfRule type="expression" dxfId="110" priority="112">
      <formula>IF(K74&gt;(K76+(K76*0.05)),K74&lt;=(K76+(K76*0.1)))</formula>
    </cfRule>
    <cfRule type="expression" dxfId="109" priority="113">
      <formula>IF(K74&lt;(K76-(K76*0.05)),K74&gt;=(K76-(K76*0.1)))</formula>
    </cfRule>
    <cfRule type="expression" dxfId="108" priority="114">
      <formula>IF(K74&gt;=(K76-(K76*0.05)),K74&lt;=(K76+(K76*0.05)))</formula>
    </cfRule>
  </conditionalFormatting>
  <conditionalFormatting sqref="L74">
    <cfRule type="containsBlanks" dxfId="107" priority="103">
      <formula>LEN(TRIM(L74))=0</formula>
    </cfRule>
    <cfRule type="expression" dxfId="106" priority="104">
      <formula>L74&gt;(L76+(L76*0.1))</formula>
    </cfRule>
    <cfRule type="expression" dxfId="105" priority="105">
      <formula>L74&lt;(L76-(L76*0.1))</formula>
    </cfRule>
    <cfRule type="expression" dxfId="104" priority="106">
      <formula>IF(L74&gt;(L76+(L76*0.05)),L74&lt;=(L76+(L76*0.1)))</formula>
    </cfRule>
    <cfRule type="expression" dxfId="103" priority="107">
      <formula>IF(L74&lt;(L76-(L76*0.05)),L74&gt;=(L76-(L76*0.1)))</formula>
    </cfRule>
    <cfRule type="expression" dxfId="102" priority="108">
      <formula>IF(L74&gt;=(L76-(L76*0.05)),L74&lt;=(L76+(L76*0.05)))</formula>
    </cfRule>
  </conditionalFormatting>
  <conditionalFormatting sqref="M74">
    <cfRule type="containsBlanks" dxfId="101" priority="97">
      <formula>LEN(TRIM(M74))=0</formula>
    </cfRule>
    <cfRule type="expression" dxfId="100" priority="98">
      <formula>M74&gt;($F74+($F74*0.1))</formula>
    </cfRule>
    <cfRule type="expression" dxfId="99" priority="99">
      <formula>M74&lt;($F74-($F74*0.1))</formula>
    </cfRule>
    <cfRule type="expression" dxfId="98" priority="100">
      <formula>IF(M74&gt;($F74+($F74*0.05)),M74&lt;=($F74+($F74*0.1)))</formula>
    </cfRule>
    <cfRule type="expression" dxfId="97" priority="101">
      <formula>IF(M74&lt;($F74-($F74*0.05)),M74&gt;=($F74-($F74*0.1)))</formula>
    </cfRule>
    <cfRule type="expression" dxfId="96" priority="102">
      <formula>IF(M74&gt;=($F74-($F74*0.05)),M74&lt;=($F74+($F74*0.05)))</formula>
    </cfRule>
  </conditionalFormatting>
  <conditionalFormatting sqref="J77">
    <cfRule type="containsBlanks" dxfId="95" priority="91">
      <formula>LEN(TRIM(J77))=0</formula>
    </cfRule>
    <cfRule type="expression" dxfId="94" priority="92">
      <formula>J77&gt;(J79+(J79*0.1))</formula>
    </cfRule>
    <cfRule type="expression" dxfId="93" priority="93">
      <formula>J77&lt;(J79-(J79*0.1))</formula>
    </cfRule>
    <cfRule type="expression" dxfId="92" priority="94">
      <formula>IF(J77&gt;(J79+(J79*0.05)),J77&lt;=(J79+(J79*0.1)))</formula>
    </cfRule>
    <cfRule type="expression" dxfId="91" priority="95">
      <formula>IF(J77&lt;(J79-(J79*0.05)),J77&gt;=(J79-(J79*0.1)))</formula>
    </cfRule>
    <cfRule type="expression" dxfId="90" priority="96">
      <formula>IF(J77&gt;=(J79-(J79*0.05)),J77&lt;=(J79+(J79*0.05)))</formula>
    </cfRule>
  </conditionalFormatting>
  <conditionalFormatting sqref="K77">
    <cfRule type="containsBlanks" dxfId="89" priority="85">
      <formula>LEN(TRIM(K77))=0</formula>
    </cfRule>
    <cfRule type="expression" dxfId="88" priority="86">
      <formula>K77&gt;(K79+(K79*0.1))</formula>
    </cfRule>
    <cfRule type="expression" dxfId="87" priority="87">
      <formula>K77&lt;(K79-(K79*0.1))</formula>
    </cfRule>
    <cfRule type="expression" dxfId="86" priority="88">
      <formula>IF(K77&gt;(K79+(K79*0.05)),K77&lt;=(K79+(K79*0.1)))</formula>
    </cfRule>
    <cfRule type="expression" dxfId="85" priority="89">
      <formula>IF(K77&lt;(K79-(K79*0.05)),K77&gt;=(K79-(K79*0.1)))</formula>
    </cfRule>
    <cfRule type="expression" dxfId="84" priority="90">
      <formula>IF(K77&gt;=(K79-(K79*0.05)),K77&lt;=(K79+(K79*0.05)))</formula>
    </cfRule>
  </conditionalFormatting>
  <conditionalFormatting sqref="L77">
    <cfRule type="containsBlanks" dxfId="83" priority="79">
      <formula>LEN(TRIM(L77))=0</formula>
    </cfRule>
    <cfRule type="expression" dxfId="82" priority="80">
      <formula>L77&gt;(L79+(L79*0.1))</formula>
    </cfRule>
    <cfRule type="expression" dxfId="81" priority="81">
      <formula>L77&lt;(L79-(L79*0.1))</formula>
    </cfRule>
    <cfRule type="expression" dxfId="80" priority="82">
      <formula>IF(L77&gt;(L79+(L79*0.05)),L77&lt;=(L79+(L79*0.1)))</formula>
    </cfRule>
    <cfRule type="expression" dxfId="79" priority="83">
      <formula>IF(L77&lt;(L79-(L79*0.05)),L77&gt;=(L79-(L79*0.1)))</formula>
    </cfRule>
    <cfRule type="expression" dxfId="78" priority="84">
      <formula>IF(L77&gt;=(L79-(L79*0.05)),L77&lt;=(L79+(L79*0.05)))</formula>
    </cfRule>
  </conditionalFormatting>
  <conditionalFormatting sqref="M77">
    <cfRule type="containsBlanks" dxfId="77" priority="73">
      <formula>LEN(TRIM(M77))=0</formula>
    </cfRule>
    <cfRule type="expression" dxfId="76" priority="74">
      <formula>M77&gt;($F77+($F77*0.1))</formula>
    </cfRule>
    <cfRule type="expression" dxfId="75" priority="75">
      <formula>M77&lt;($F77-($F77*0.1))</formula>
    </cfRule>
    <cfRule type="expression" dxfId="74" priority="76">
      <formula>IF(M77&gt;($F77+($F77*0.05)),M77&lt;=($F77+($F77*0.1)))</formula>
    </cfRule>
    <cfRule type="expression" dxfId="73" priority="77">
      <formula>IF(M77&lt;($F77-($F77*0.05)),M77&gt;=($F77-($F77*0.1)))</formula>
    </cfRule>
    <cfRule type="expression" dxfId="72" priority="78">
      <formula>IF(M77&gt;=($F77-($F77*0.05)),M77&lt;=($F77+($F77*0.05)))</formula>
    </cfRule>
  </conditionalFormatting>
  <conditionalFormatting sqref="J81">
    <cfRule type="containsBlanks" dxfId="71" priority="67">
      <formula>LEN(TRIM(J81))=0</formula>
    </cfRule>
    <cfRule type="expression" dxfId="70" priority="68">
      <formula>J81&gt;(J83+(J83*0.1))</formula>
    </cfRule>
    <cfRule type="expression" dxfId="69" priority="69">
      <formula>J81&lt;(J83-(J83*0.1))</formula>
    </cfRule>
    <cfRule type="expression" dxfId="68" priority="70">
      <formula>IF(J81&gt;(J83+(J83*0.05)),J81&lt;=(J83+(J83*0.1)))</formula>
    </cfRule>
    <cfRule type="expression" dxfId="67" priority="71">
      <formula>IF(J81&lt;(J83-(J83*0.05)),J81&gt;=(J83-(J83*0.1)))</formula>
    </cfRule>
    <cfRule type="expression" dxfId="66" priority="72">
      <formula>IF(J81&gt;=(J83-(J83*0.05)),J81&lt;=(J83+(J83*0.05)))</formula>
    </cfRule>
  </conditionalFormatting>
  <conditionalFormatting sqref="K81">
    <cfRule type="containsBlanks" dxfId="65" priority="61">
      <formula>LEN(TRIM(K81))=0</formula>
    </cfRule>
    <cfRule type="expression" dxfId="64" priority="62">
      <formula>K81&gt;(K83+(K83*0.1))</formula>
    </cfRule>
    <cfRule type="expression" dxfId="63" priority="63">
      <formula>K81&lt;(K83-(K83*0.1))</formula>
    </cfRule>
    <cfRule type="expression" dxfId="62" priority="64">
      <formula>IF(K81&gt;(K83+(K83*0.05)),K81&lt;=(K83+(K83*0.1)))</formula>
    </cfRule>
    <cfRule type="expression" dxfId="61" priority="65">
      <formula>IF(K81&lt;(K83-(K83*0.05)),K81&gt;=(K83-(K83*0.1)))</formula>
    </cfRule>
    <cfRule type="expression" dxfId="60" priority="66">
      <formula>IF(K81&gt;=(K83-(K83*0.05)),K81&lt;=(K83+(K83*0.05)))</formula>
    </cfRule>
  </conditionalFormatting>
  <conditionalFormatting sqref="L81">
    <cfRule type="containsBlanks" dxfId="59" priority="55">
      <formula>LEN(TRIM(L81))=0</formula>
    </cfRule>
    <cfRule type="expression" dxfId="58" priority="56">
      <formula>L81&gt;(L83+(L83*0.1))</formula>
    </cfRule>
    <cfRule type="expression" dxfId="57" priority="57">
      <formula>L81&lt;(L83-(L83*0.1))</formula>
    </cfRule>
    <cfRule type="expression" dxfId="56" priority="58">
      <formula>IF(L81&gt;(L83+(L83*0.05)),L81&lt;=(L83+(L83*0.1)))</formula>
    </cfRule>
    <cfRule type="expression" dxfId="55" priority="59">
      <formula>IF(L81&lt;(L83-(L83*0.05)),L81&gt;=(L83-(L83*0.1)))</formula>
    </cfRule>
    <cfRule type="expression" dxfId="54" priority="60">
      <formula>IF(L81&gt;=(L83-(L83*0.05)),L81&lt;=(L83+(L83*0.05)))</formula>
    </cfRule>
  </conditionalFormatting>
  <conditionalFormatting sqref="M81">
    <cfRule type="containsBlanks" dxfId="53" priority="49">
      <formula>LEN(TRIM(M81))=0</formula>
    </cfRule>
    <cfRule type="expression" dxfId="52" priority="50">
      <formula>M81&gt;($F81+($F81*0.1))</formula>
    </cfRule>
    <cfRule type="expression" dxfId="51" priority="51">
      <formula>M81&lt;($F81-($F81*0.1))</formula>
    </cfRule>
    <cfRule type="expression" dxfId="50" priority="52">
      <formula>IF(M81&gt;($F81+($F81*0.05)),M81&lt;=($F81+($F81*0.1)))</formula>
    </cfRule>
    <cfRule type="expression" dxfId="49" priority="53">
      <formula>IF(M81&lt;($F81-($F81*0.05)),M81&gt;=($F81-($F81*0.1)))</formula>
    </cfRule>
    <cfRule type="expression" dxfId="48" priority="54">
      <formula>IF(M81&gt;=($F81-($F81*0.05)),M81&lt;=($F81+($F81*0.05)))</formula>
    </cfRule>
  </conditionalFormatting>
  <conditionalFormatting sqref="J84">
    <cfRule type="containsBlanks" dxfId="47" priority="43">
      <formula>LEN(TRIM(J84))=0</formula>
    </cfRule>
    <cfRule type="expression" dxfId="46" priority="44">
      <formula>J84&gt;(J86+(J86*0.1))</formula>
    </cfRule>
    <cfRule type="expression" dxfId="45" priority="45">
      <formula>J84&lt;(J86-(J86*0.1))</formula>
    </cfRule>
    <cfRule type="expression" dxfId="44" priority="46">
      <formula>IF(J84&gt;(J86+(J86*0.05)),J84&lt;=(J86+(J86*0.1)))</formula>
    </cfRule>
    <cfRule type="expression" dxfId="43" priority="47">
      <formula>IF(J84&lt;(J86-(J86*0.05)),J84&gt;=(J86-(J86*0.1)))</formula>
    </cfRule>
    <cfRule type="expression" dxfId="42" priority="48">
      <formula>IF(J84&gt;=(J86-(J86*0.05)),J84&lt;=(J86+(J86*0.05)))</formula>
    </cfRule>
  </conditionalFormatting>
  <conditionalFormatting sqref="K84">
    <cfRule type="containsBlanks" dxfId="41" priority="37">
      <formula>LEN(TRIM(K84))=0</formula>
    </cfRule>
    <cfRule type="expression" dxfId="40" priority="38">
      <formula>K84&gt;(K86+(K86*0.1))</formula>
    </cfRule>
    <cfRule type="expression" dxfId="39" priority="39">
      <formula>K84&lt;(K86-(K86*0.1))</formula>
    </cfRule>
    <cfRule type="expression" dxfId="38" priority="40">
      <formula>IF(K84&gt;(K86+(K86*0.05)),K84&lt;=(K86+(K86*0.1)))</formula>
    </cfRule>
    <cfRule type="expression" dxfId="37" priority="41">
      <formula>IF(K84&lt;(K86-(K86*0.05)),K84&gt;=(K86-(K86*0.1)))</formula>
    </cfRule>
    <cfRule type="expression" dxfId="36" priority="42">
      <formula>IF(K84&gt;=(K86-(K86*0.05)),K84&lt;=(K86+(K86*0.05)))</formula>
    </cfRule>
  </conditionalFormatting>
  <conditionalFormatting sqref="L84">
    <cfRule type="containsBlanks" dxfId="35" priority="31">
      <formula>LEN(TRIM(L84))=0</formula>
    </cfRule>
    <cfRule type="expression" dxfId="34" priority="32">
      <formula>L84&gt;(L86+(L86*0.1))</formula>
    </cfRule>
    <cfRule type="expression" dxfId="33" priority="33">
      <formula>L84&lt;(L86-(L86*0.1))</formula>
    </cfRule>
    <cfRule type="expression" dxfId="32" priority="34">
      <formula>IF(L84&gt;(L86+(L86*0.05)),L84&lt;=(L86+(L86*0.1)))</formula>
    </cfRule>
    <cfRule type="expression" dxfId="31" priority="35">
      <formula>IF(L84&lt;(L86-(L86*0.05)),L84&gt;=(L86-(L86*0.1)))</formula>
    </cfRule>
    <cfRule type="expression" dxfId="30" priority="36">
      <formula>IF(L84&gt;=(L86-(L86*0.05)),L84&lt;=(L86+(L86*0.05)))</formula>
    </cfRule>
  </conditionalFormatting>
  <conditionalFormatting sqref="M84">
    <cfRule type="containsBlanks" dxfId="29" priority="25">
      <formula>LEN(TRIM(M84))=0</formula>
    </cfRule>
    <cfRule type="expression" dxfId="28" priority="26">
      <formula>M84&gt;($F84+($F84*0.1))</formula>
    </cfRule>
    <cfRule type="expression" dxfId="27" priority="27">
      <formula>M84&lt;($F84-($F84*0.1))</formula>
    </cfRule>
    <cfRule type="expression" dxfId="26" priority="28">
      <formula>IF(M84&gt;($F84+($F84*0.05)),M84&lt;=($F84+($F84*0.1)))</formula>
    </cfRule>
    <cfRule type="expression" dxfId="25" priority="29">
      <formula>IF(M84&lt;($F84-($F84*0.05)),M84&gt;=($F84-($F84*0.1)))</formula>
    </cfRule>
    <cfRule type="expression" dxfId="24" priority="30">
      <formula>IF(M84&gt;=($F84-($F84*0.05)),M84&lt;=($F84+($F84*0.05)))</formula>
    </cfRule>
  </conditionalFormatting>
  <conditionalFormatting sqref="J87">
    <cfRule type="containsBlanks" dxfId="23" priority="19">
      <formula>LEN(TRIM(J87))=0</formula>
    </cfRule>
    <cfRule type="expression" dxfId="22" priority="20">
      <formula>J87&gt;(J89+(J89*0.1))</formula>
    </cfRule>
    <cfRule type="expression" dxfId="21" priority="21">
      <formula>J87&lt;(J89-(J89*0.1))</formula>
    </cfRule>
    <cfRule type="expression" dxfId="20" priority="22">
      <formula>IF(J87&gt;(J89+(J89*0.05)),J87&lt;=(J89+(J89*0.1)))</formula>
    </cfRule>
    <cfRule type="expression" dxfId="19" priority="23">
      <formula>IF(J87&lt;(J89-(J89*0.05)),J87&gt;=(J89-(J89*0.1)))</formula>
    </cfRule>
    <cfRule type="expression" dxfId="18" priority="24">
      <formula>IF(J87&gt;=(J89-(J89*0.05)),J87&lt;=(J89+(J89*0.05)))</formula>
    </cfRule>
  </conditionalFormatting>
  <conditionalFormatting sqref="K87">
    <cfRule type="containsBlanks" dxfId="17" priority="13">
      <formula>LEN(TRIM(K87))=0</formula>
    </cfRule>
    <cfRule type="expression" dxfId="16" priority="14">
      <formula>K87&gt;(K89+(K89*0.1))</formula>
    </cfRule>
    <cfRule type="expression" dxfId="15" priority="15">
      <formula>K87&lt;(K89-(K89*0.1))</formula>
    </cfRule>
    <cfRule type="expression" dxfId="14" priority="16">
      <formula>IF(K87&gt;(K89+(K89*0.05)),K87&lt;=(K89+(K89*0.1)))</formula>
    </cfRule>
    <cfRule type="expression" dxfId="13" priority="17">
      <formula>IF(K87&lt;(K89-(K89*0.05)),K87&gt;=(K89-(K89*0.1)))</formula>
    </cfRule>
    <cfRule type="expression" dxfId="12" priority="18">
      <formula>IF(K87&gt;=(K89-(K89*0.05)),K87&lt;=(K89+(K89*0.05)))</formula>
    </cfRule>
  </conditionalFormatting>
  <conditionalFormatting sqref="L87">
    <cfRule type="containsBlanks" dxfId="11" priority="7">
      <formula>LEN(TRIM(L87))=0</formula>
    </cfRule>
    <cfRule type="expression" dxfId="10" priority="8">
      <formula>L87&gt;(L89+(L89*0.1))</formula>
    </cfRule>
    <cfRule type="expression" dxfId="9" priority="9">
      <formula>L87&lt;(L89-(L89*0.1))</formula>
    </cfRule>
    <cfRule type="expression" dxfId="8" priority="10">
      <formula>IF(L87&gt;(L89+(L89*0.05)),L87&lt;=(L89+(L89*0.1)))</formula>
    </cfRule>
    <cfRule type="expression" dxfId="7" priority="11">
      <formula>IF(L87&lt;(L89-(L89*0.05)),L87&gt;=(L89-(L89*0.1)))</formula>
    </cfRule>
    <cfRule type="expression" dxfId="6" priority="12">
      <formula>IF(L87&gt;=(L89-(L89*0.05)),L87&lt;=(L89+(L89*0.05)))</formula>
    </cfRule>
  </conditionalFormatting>
  <conditionalFormatting sqref="M87">
    <cfRule type="containsBlanks" dxfId="5" priority="1">
      <formula>LEN(TRIM(M87))=0</formula>
    </cfRule>
    <cfRule type="expression" dxfId="4" priority="2">
      <formula>M87&gt;($F87+($F87*0.1))</formula>
    </cfRule>
    <cfRule type="expression" dxfId="3" priority="3">
      <formula>M87&lt;($F87-($F87*0.1))</formula>
    </cfRule>
    <cfRule type="expression" dxfId="2" priority="4">
      <formula>IF(M87&gt;($F87+($F87*0.05)),M87&lt;=($F87+($F87*0.1)))</formula>
    </cfRule>
    <cfRule type="expression" dxfId="1" priority="5">
      <formula>IF(M87&lt;($F87-($F87*0.05)),M87&gt;=($F87-($F87*0.1)))</formula>
    </cfRule>
    <cfRule type="expression" dxfId="0" priority="6">
      <formula>IF(M87&gt;=($F87-($F87*0.05)),M87&lt;=($F87+($F87*0.05)))</formula>
    </cfRule>
  </conditionalFormatting>
  <printOptions horizontalCentered="1"/>
  <pageMargins left="0.11811023622047245" right="0.11811023622047245" top="0.59055118110236227" bottom="0.78740157480314965" header="0.31496062992125984" footer="0.31496062992125984"/>
  <pageSetup scale="34" fitToHeight="0" orientation="landscape" r:id="rId1"/>
  <rowBreaks count="2" manualBreakCount="2">
    <brk id="39" max="16383" man="1"/>
    <brk id="69" max="16383" man="1"/>
  </rowBreaks>
  <drawing r:id="rId2"/>
  <extLst>
    <x:ext xmlns:x="http://schemas.openxmlformats.org/spreadsheetml/2006/main" xmlns:mx="http://schemas.microsoft.com/office/mac/excel/2008/main" uri="{64002731-A6B0-56B0-2670-7721B7C09600}">
      <mx:PLV Mode="0" OnePage="0" WScale="0"/>
    </x: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2023-04-27T00:12:35Z</cp:lastPrinted>
  <dcterms:created xsi:type="dcterms:W3CDTF">2016-07-06T20:03:30Z</dcterms:created>
  <dcterms:modified xsi:type="dcterms:W3CDTF">2023-05-15T22:04:47Z</dcterms:modified>
</cp:coreProperties>
</file>