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Ingresos\"/>
    </mc:Choice>
  </mc:AlternateContent>
  <xr:revisionPtr revIDLastSave="0" documentId="13_ncr:1_{8947E980-0636-4A04-A67F-7ABCA0859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0 - 2015" sheetId="4" r:id="rId1"/>
    <sheet name="ACTUAL ADMIN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 localSheetId="1">#REF!</definedName>
    <definedName name="A_impresión_IM">'[1]#¡REF'!$A$1:$R$60</definedName>
    <definedName name="Adria" hidden="1">{"'beneficiarios'!$A$1:$C$7"}</definedName>
    <definedName name="_xlnm.Print_Area" localSheetId="0">'2010 - 2015'!$B$2:$H$138</definedName>
    <definedName name="_xlnm.Print_Area" localSheetId="1">'ACTUAL ADMIN'!$A$2:$J$339</definedName>
    <definedName name="_xlnm.Database" localSheetId="0">#REF!</definedName>
    <definedName name="_xlnm.Database" localSheetId="1">#REF!</definedName>
    <definedName name="_xlnm.Database">'[1]#¡REF'!$A$2:$K$2072</definedName>
    <definedName name="CAPTURA">#REF!</definedName>
    <definedName name="cierre_2001" localSheetId="0">[2]Data!#REF!</definedName>
    <definedName name="cierre_2001" localSheetId="1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 localSheetId="1">[2]Data!#REF!</definedName>
    <definedName name="deuda">'[1]#¡REF'!#REF!</definedName>
    <definedName name="Deuda_ingTot" localSheetId="0">[2]Data!#REF!</definedName>
    <definedName name="Deuda_ingTot" localSheetId="1">[2]Data!#REF!</definedName>
    <definedName name="Deuda_ingTot">'[1]#¡REF'!#REF!</definedName>
    <definedName name="eeee" hidden="1">{"'beneficiarios'!$A$1:$C$7"}</definedName>
    <definedName name="ENERO" localSheetId="0">#REF!</definedName>
    <definedName name="ENERO" localSheetId="1">#REF!</definedName>
    <definedName name="ENERO">'[1]#¡REF'!#REF!</definedName>
    <definedName name="ewee" hidden="1">{"'beneficiarios'!$A$1:$C$7"}</definedName>
    <definedName name="Fto_1" localSheetId="0">#REF!</definedName>
    <definedName name="Fto_1" localSheetId="1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localSheetId="1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localSheetId="1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 localSheetId="1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 localSheetId="1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localSheetId="1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'2010 - 2015'!$1:$9</definedName>
    <definedName name="_xlnm.Print_Titles" localSheetId="1">'ACTUAL ADMIN'!$1:$9</definedName>
    <definedName name="_xlnm.Print_Titles">#REF!</definedName>
    <definedName name="Títulos_a_imprimir_IM">#REF!</definedName>
    <definedName name="TOTAL" localSheetId="0">#REF!</definedName>
    <definedName name="TOTAL" localSheetId="1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4" l="1"/>
  <c r="H129" i="4" l="1"/>
  <c r="G129" i="4"/>
  <c r="F129" i="4"/>
  <c r="E129" i="4"/>
  <c r="D129" i="4"/>
  <c r="C129" i="4"/>
  <c r="C117" i="4" l="1"/>
  <c r="D63" i="4"/>
  <c r="C48" i="4"/>
  <c r="G63" i="4" l="1"/>
  <c r="F63" i="4"/>
  <c r="E63" i="4"/>
  <c r="C63" i="4"/>
  <c r="H63" i="4"/>
  <c r="C126" i="4" l="1"/>
  <c r="C123" i="4" s="1"/>
  <c r="C116" i="4"/>
  <c r="C111" i="4"/>
  <c r="C106" i="4"/>
  <c r="C101" i="4"/>
  <c r="C97" i="4"/>
  <c r="C90" i="4"/>
  <c r="C78" i="4"/>
  <c r="C67" i="4"/>
  <c r="C41" i="4"/>
  <c r="C38" i="4"/>
  <c r="C32" i="4"/>
  <c r="C24" i="4"/>
  <c r="C22" i="4"/>
  <c r="C15" i="4"/>
  <c r="C13" i="4"/>
  <c r="C11" i="4"/>
  <c r="D126" i="4"/>
  <c r="D123" i="4" s="1"/>
  <c r="D116" i="4"/>
  <c r="D106" i="4"/>
  <c r="D101" i="4"/>
  <c r="D97" i="4"/>
  <c r="D90" i="4"/>
  <c r="D78" i="4"/>
  <c r="D67" i="4"/>
  <c r="D49" i="4"/>
  <c r="D48" i="4" s="1"/>
  <c r="D41" i="4"/>
  <c r="D38" i="4"/>
  <c r="D32" i="4"/>
  <c r="D24" i="4"/>
  <c r="D22" i="4"/>
  <c r="D15" i="4"/>
  <c r="D13" i="4"/>
  <c r="D11" i="4"/>
  <c r="C89" i="4" l="1"/>
  <c r="C10" i="4"/>
  <c r="D89" i="4"/>
  <c r="D10" i="4"/>
  <c r="H126" i="4"/>
  <c r="H123" i="4" s="1"/>
  <c r="G126" i="4"/>
  <c r="G123" i="4" s="1"/>
  <c r="F126" i="4"/>
  <c r="F123" i="4" s="1"/>
  <c r="H116" i="4"/>
  <c r="G116" i="4"/>
  <c r="F116" i="4"/>
  <c r="H111" i="4"/>
  <c r="G111" i="4"/>
  <c r="F111" i="4"/>
  <c r="H106" i="4"/>
  <c r="G106" i="4"/>
  <c r="F106" i="4"/>
  <c r="H101" i="4"/>
  <c r="G101" i="4"/>
  <c r="F101" i="4"/>
  <c r="H97" i="4"/>
  <c r="G97" i="4"/>
  <c r="F97" i="4"/>
  <c r="H90" i="4"/>
  <c r="G90" i="4"/>
  <c r="F90" i="4"/>
  <c r="H78" i="4"/>
  <c r="G78" i="4"/>
  <c r="F78" i="4"/>
  <c r="H67" i="4"/>
  <c r="G67" i="4"/>
  <c r="F67" i="4"/>
  <c r="G61" i="4"/>
  <c r="H49" i="4"/>
  <c r="H48" i="4" s="1"/>
  <c r="G49" i="4"/>
  <c r="G48" i="4" s="1"/>
  <c r="F49" i="4"/>
  <c r="F48" i="4" s="1"/>
  <c r="H41" i="4"/>
  <c r="G41" i="4"/>
  <c r="F41" i="4"/>
  <c r="H38" i="4"/>
  <c r="G38" i="4"/>
  <c r="F38" i="4"/>
  <c r="H32" i="4"/>
  <c r="G32" i="4"/>
  <c r="F32" i="4"/>
  <c r="H24" i="4"/>
  <c r="G24" i="4"/>
  <c r="F24" i="4"/>
  <c r="H22" i="4"/>
  <c r="G22" i="4"/>
  <c r="F22" i="4"/>
  <c r="H15" i="4"/>
  <c r="G15" i="4"/>
  <c r="F15" i="4"/>
  <c r="H13" i="4"/>
  <c r="G13" i="4"/>
  <c r="F13" i="4"/>
  <c r="H11" i="4"/>
  <c r="G11" i="4"/>
  <c r="F11" i="4"/>
  <c r="F89" i="4" l="1"/>
  <c r="G89" i="4"/>
  <c r="G77" i="4" s="1"/>
  <c r="H89" i="4"/>
  <c r="H77" i="4" s="1"/>
  <c r="G10" i="4"/>
  <c r="H10" i="4"/>
  <c r="F10" i="4"/>
  <c r="G134" i="4" l="1"/>
  <c r="E126" i="4"/>
  <c r="E123" i="4" s="1"/>
  <c r="E116" i="4"/>
  <c r="E111" i="4"/>
  <c r="E106" i="4"/>
  <c r="E101" i="4"/>
  <c r="E97" i="4"/>
  <c r="E90" i="4"/>
  <c r="E78" i="4"/>
  <c r="E67" i="4"/>
  <c r="E49" i="4"/>
  <c r="E48" i="4" s="1"/>
  <c r="E41" i="4"/>
  <c r="E38" i="4"/>
  <c r="E32" i="4"/>
  <c r="E24" i="4"/>
  <c r="E22" i="4"/>
  <c r="E15" i="4"/>
  <c r="E13" i="4"/>
  <c r="E11" i="4"/>
  <c r="E89" i="4" l="1"/>
  <c r="E10" i="4"/>
  <c r="I108" i="1" l="1"/>
  <c r="I97" i="1"/>
  <c r="I93" i="1"/>
  <c r="I87" i="1" s="1"/>
  <c r="I88" i="1"/>
  <c r="I71" i="1"/>
  <c r="I62" i="1"/>
  <c r="I51" i="1" s="1"/>
  <c r="I36" i="1"/>
  <c r="I33" i="1" s="1"/>
  <c r="I22" i="1"/>
  <c r="I11" i="1"/>
  <c r="I86" i="1" l="1"/>
  <c r="I10" i="1"/>
  <c r="H108" i="1"/>
  <c r="H97" i="1"/>
  <c r="H93" i="1"/>
  <c r="H88" i="1"/>
  <c r="H71" i="1"/>
  <c r="H62" i="1"/>
  <c r="H51" i="1" s="1"/>
  <c r="H36" i="1"/>
  <c r="H33" i="1" s="1"/>
  <c r="H22" i="1"/>
  <c r="H11" i="1"/>
  <c r="J108" i="1"/>
  <c r="J97" i="1"/>
  <c r="J93" i="1"/>
  <c r="J88" i="1"/>
  <c r="J71" i="1"/>
  <c r="J62" i="1"/>
  <c r="J51" i="1" s="1"/>
  <c r="J36" i="1"/>
  <c r="J33" i="1" s="1"/>
  <c r="J22" i="1"/>
  <c r="J11" i="1"/>
  <c r="F108" i="1"/>
  <c r="E108" i="1"/>
  <c r="D108" i="1"/>
  <c r="C108" i="1"/>
  <c r="B108" i="1"/>
  <c r="G97" i="1"/>
  <c r="F97" i="1"/>
  <c r="E97" i="1"/>
  <c r="D97" i="1"/>
  <c r="C97" i="1"/>
  <c r="B97" i="1"/>
  <c r="G93" i="1"/>
  <c r="F93" i="1"/>
  <c r="F87" i="1" s="1"/>
  <c r="E93" i="1"/>
  <c r="E87" i="1" s="1"/>
  <c r="D93" i="1"/>
  <c r="C93" i="1"/>
  <c r="B93" i="1"/>
  <c r="F88" i="1"/>
  <c r="E88" i="1"/>
  <c r="D88" i="1"/>
  <c r="C88" i="1"/>
  <c r="B88" i="1"/>
  <c r="F71" i="1"/>
  <c r="E71" i="1"/>
  <c r="D71" i="1"/>
  <c r="C71" i="1"/>
  <c r="B71" i="1"/>
  <c r="F62" i="1"/>
  <c r="F51" i="1" s="1"/>
  <c r="E62" i="1"/>
  <c r="E51" i="1" s="1"/>
  <c r="D62" i="1"/>
  <c r="D51" i="1" s="1"/>
  <c r="C62" i="1"/>
  <c r="C51" i="1" s="1"/>
  <c r="B62" i="1"/>
  <c r="B51" i="1" s="1"/>
  <c r="F36" i="1"/>
  <c r="F33" i="1" s="1"/>
  <c r="E36" i="1"/>
  <c r="E33" i="1" s="1"/>
  <c r="D36" i="1"/>
  <c r="D33" i="1" s="1"/>
  <c r="C36" i="1"/>
  <c r="C33" i="1" s="1"/>
  <c r="B36" i="1"/>
  <c r="B33" i="1" s="1"/>
  <c r="F22" i="1"/>
  <c r="E22" i="1"/>
  <c r="D22" i="1"/>
  <c r="C22" i="1"/>
  <c r="B22" i="1"/>
  <c r="F11" i="1"/>
  <c r="E11" i="1"/>
  <c r="D11" i="1"/>
  <c r="C11" i="1"/>
  <c r="B11" i="1"/>
  <c r="G71" i="1"/>
  <c r="G88" i="1"/>
  <c r="G11" i="1"/>
  <c r="G36" i="1"/>
  <c r="G33" i="1" s="1"/>
  <c r="G108" i="1"/>
  <c r="G22" i="1"/>
  <c r="G62" i="1"/>
  <c r="G51" i="1" s="1"/>
  <c r="G87" i="1" l="1"/>
  <c r="G86" i="1" s="1"/>
  <c r="I323" i="1"/>
  <c r="I333" i="1" s="1"/>
  <c r="F86" i="1"/>
  <c r="E10" i="1"/>
  <c r="B87" i="1"/>
  <c r="B86" i="1" s="1"/>
  <c r="G10" i="1"/>
  <c r="J87" i="1"/>
  <c r="J86" i="1" s="1"/>
  <c r="H10" i="1"/>
  <c r="F10" i="1"/>
  <c r="C87" i="1"/>
  <c r="C86" i="1" s="1"/>
  <c r="C10" i="1"/>
  <c r="D87" i="1"/>
  <c r="D86" i="1" s="1"/>
  <c r="H87" i="1"/>
  <c r="H86" i="1" s="1"/>
  <c r="D10" i="1"/>
  <c r="B10" i="1"/>
  <c r="E86" i="1"/>
  <c r="J10" i="1"/>
  <c r="F323" i="1" l="1"/>
  <c r="F333" i="1" s="1"/>
  <c r="J323" i="1"/>
  <c r="J333" i="1" s="1"/>
  <c r="E323" i="1"/>
  <c r="E333" i="1" s="1"/>
  <c r="C323" i="1"/>
  <c r="C333" i="1" s="1"/>
  <c r="G323" i="1"/>
  <c r="G333" i="1" s="1"/>
  <c r="D323" i="1"/>
  <c r="D333" i="1" s="1"/>
  <c r="H323" i="1"/>
  <c r="H333" i="1" s="1"/>
  <c r="B323" i="1"/>
  <c r="B333" i="1" s="1"/>
  <c r="E77" i="4" l="1"/>
  <c r="C77" i="4"/>
  <c r="F77" i="4"/>
  <c r="H61" i="4"/>
  <c r="H134" i="4" s="1"/>
  <c r="D61" i="4"/>
  <c r="F61" i="4"/>
  <c r="C61" i="4"/>
  <c r="E61" i="4"/>
  <c r="F134" i="4" l="1"/>
  <c r="E134" i="4"/>
  <c r="C134" i="4"/>
  <c r="D111" i="4" l="1"/>
  <c r="D77" i="4" s="1"/>
  <c r="D134" i="4" s="1"/>
</calcChain>
</file>

<file path=xl/sharedStrings.xml><?xml version="1.0" encoding="utf-8"?>
<sst xmlns="http://schemas.openxmlformats.org/spreadsheetml/2006/main" count="454" uniqueCount="435">
  <si>
    <t>Sobre nominas</t>
  </si>
  <si>
    <t>Erogaciones en Juegos con Apuestas</t>
  </si>
  <si>
    <t>Realización de Juegos con Apuestas</t>
  </si>
  <si>
    <t>Impuesto sobre Hospedaje</t>
  </si>
  <si>
    <t>Recargos, Accesorios y Rezagos</t>
  </si>
  <si>
    <t>Control Vehicular</t>
  </si>
  <si>
    <t>Servicios Registro Publico de la Propiedad</t>
  </si>
  <si>
    <t xml:space="preserve">Servicios de Catastro </t>
  </si>
  <si>
    <t>Servicios del Registro Civil</t>
  </si>
  <si>
    <t>Servicios de la Secretaria Desarrollo Sustentable</t>
  </si>
  <si>
    <t>Servicios de la Secretaria del Trabajo</t>
  </si>
  <si>
    <t>Otras Cuentas</t>
  </si>
  <si>
    <t>Otros Productos</t>
  </si>
  <si>
    <t>Entradas de Parques Estatales y Estacionamientos</t>
  </si>
  <si>
    <t>Servicios del Tribunal Superior de Justicia</t>
  </si>
  <si>
    <t>Arrendamiento de Bienes Muebles e Inmuebles</t>
  </si>
  <si>
    <t>Publicidad TV Gobierno</t>
  </si>
  <si>
    <t>Diversos</t>
  </si>
  <si>
    <t>Reintegro presupuestal no Ejercido del TSJ</t>
  </si>
  <si>
    <t>Ingreso por reintegro del liquidación de Fideicomiso</t>
  </si>
  <si>
    <t>Bonificaciones de cargos bancarios</t>
  </si>
  <si>
    <t>Bonificaciones de seguros por baja siniestralidad</t>
  </si>
  <si>
    <t>Dación en Pago</t>
  </si>
  <si>
    <t>Autopista Monterrey-Cadereyta</t>
  </si>
  <si>
    <t>Incentivos Recaud. Imp. Federales (REPECOS)</t>
  </si>
  <si>
    <t>Multas</t>
  </si>
  <si>
    <t>Donativos</t>
  </si>
  <si>
    <t>Aprovechamientos del Instituto de Control Vehicular</t>
  </si>
  <si>
    <t>Estimulo Fiscal</t>
  </si>
  <si>
    <t>Programa Cobranza</t>
  </si>
  <si>
    <t>Servicios de Agua y Drenaje</t>
  </si>
  <si>
    <t>Municipios y Organismos</t>
  </si>
  <si>
    <t>Otros</t>
  </si>
  <si>
    <t>Certificados de Deposito</t>
  </si>
  <si>
    <t>Fondo General de Participaciones y Coordinación en Derechos</t>
  </si>
  <si>
    <t>Impuesto Especial sobre Producción y Servicios</t>
  </si>
  <si>
    <t>Fondo de Fomento Municipal</t>
  </si>
  <si>
    <t>Regularización de Autos Extranjeros</t>
  </si>
  <si>
    <t>Permisos para Pesca Deportiva</t>
  </si>
  <si>
    <t>Fondo de Fiscalización</t>
  </si>
  <si>
    <t>Fondo ISR</t>
  </si>
  <si>
    <t>Aportaciones Ramo 33</t>
  </si>
  <si>
    <t>I Carrera Magisterial</t>
  </si>
  <si>
    <t>II Servicios de Salud (FASSA)</t>
  </si>
  <si>
    <t>III Infraestructura Social (FAIS)</t>
  </si>
  <si>
    <t>III Infraestructura Social Municipal (FISM)</t>
  </si>
  <si>
    <t>III Infraestructura Social Estatal (FISE)</t>
  </si>
  <si>
    <t>IV Fortalecimiento Municipal (FORTAMUN)</t>
  </si>
  <si>
    <t>V Aportaciones Múltiples (FAM)</t>
  </si>
  <si>
    <t>V Infraestructura Educativa Básica</t>
  </si>
  <si>
    <t>V Infraestructura Educativa Superior</t>
  </si>
  <si>
    <t>V Infraestructura Educativa Media Superior</t>
  </si>
  <si>
    <t>V Asistencia Social</t>
  </si>
  <si>
    <t>VI Educación Tecnológica (FAETA)</t>
  </si>
  <si>
    <t>VII Seguridad Pública (FASP)</t>
  </si>
  <si>
    <t>VIII Fortalecimiento de las Entidades Federativas (FAFEF)</t>
  </si>
  <si>
    <t>Fondo para Entidades Federativas y Municipios Productores de Hidrocarburos</t>
  </si>
  <si>
    <t>Remanentes del Fondo de Aportaciones Múltiples (FAM) Infraestructura Educativa</t>
  </si>
  <si>
    <t>Convenios, transferencias, asignaciones, subsidios y otras ayudas</t>
  </si>
  <si>
    <t>U.A.N.L.</t>
  </si>
  <si>
    <t>Fideicomiso para la Infraestructura de los Estados (FIES)</t>
  </si>
  <si>
    <t>Fondo de Estabilización de las Entidades Federativas (FEIEF)</t>
  </si>
  <si>
    <t>CONAGUA</t>
  </si>
  <si>
    <t>BECAS PROBECAT Y PROFSNE</t>
  </si>
  <si>
    <t>Fideicomiso Ahorradores</t>
  </si>
  <si>
    <t>Programa de Desarrollo Regional Turístico Sustentable y Pueblos Mágicos (PRODERMAGICO)</t>
  </si>
  <si>
    <t>Socorro de Ley</t>
  </si>
  <si>
    <t>ECONOMIA PYMES</t>
  </si>
  <si>
    <t>FIDEVALLE</t>
  </si>
  <si>
    <t>Fondo de Fomento a la Intg. Cadenas Prod.</t>
  </si>
  <si>
    <t>CAPUFE</t>
  </si>
  <si>
    <t>CONAZA</t>
  </si>
  <si>
    <t>SECTUR</t>
  </si>
  <si>
    <t>SAGARPA CD. Cadena</t>
  </si>
  <si>
    <t>Prog. mejoramiento instl. Esc. Norm. Pub.</t>
  </si>
  <si>
    <t>Reg. Civil</t>
  </si>
  <si>
    <t>SEMARNAT</t>
  </si>
  <si>
    <t>Otros Programas</t>
  </si>
  <si>
    <t xml:space="preserve">SCT Construcción de Caminos Rurales </t>
  </si>
  <si>
    <t>CONAFE</t>
  </si>
  <si>
    <t>CENDIS</t>
  </si>
  <si>
    <t>Comité Adm. Prog. Fed. Const. Escuelas</t>
  </si>
  <si>
    <t>Programa Desarrollo Industria Software</t>
  </si>
  <si>
    <t>CONADE</t>
  </si>
  <si>
    <t>AGUACULTURA</t>
  </si>
  <si>
    <t>Sistema de Caminos</t>
  </si>
  <si>
    <t>CONALEP</t>
  </si>
  <si>
    <t>FAPRACC</t>
  </si>
  <si>
    <t>Desarrollo Social (Centro Comunitario)</t>
  </si>
  <si>
    <t>Reing. Procesos Catastro y Reg Pub Pop</t>
  </si>
  <si>
    <t>RAMO 11 Secretaria de Educación</t>
  </si>
  <si>
    <t>Telesecundaria Verano 05</t>
  </si>
  <si>
    <t>Plan Estatal de Lectura (SEP)</t>
  </si>
  <si>
    <t>Prev. Y Atn. De la Violencia Familiar (SS)</t>
  </si>
  <si>
    <t>Programa Primaria Niños Migrantes</t>
  </si>
  <si>
    <t>Fideicomiso para Biodiversidad</t>
  </si>
  <si>
    <t>PROSOFT (SE)</t>
  </si>
  <si>
    <t>PROFIS</t>
  </si>
  <si>
    <t>Proy. Reconver. Pdtva. Citricultura de NL</t>
  </si>
  <si>
    <t>Apoyo Extraordinario Metrorrey</t>
  </si>
  <si>
    <t>Forum de las Culturas</t>
  </si>
  <si>
    <t>Prog. Nal. Fort. Ed. Esp UIE</t>
  </si>
  <si>
    <t>Prog. Obra Planteles E.M.S.</t>
  </si>
  <si>
    <t>Apoyo Ext Educación Básica</t>
  </si>
  <si>
    <t>Prog.Prev.y Atn. a Violencia Familiar</t>
  </si>
  <si>
    <t>Preparatoria Emiliano Zapata</t>
  </si>
  <si>
    <t>Prog.Nac.Unid.Fisc.Nal.Drogas</t>
  </si>
  <si>
    <t>Prog.Reforma Educ.Sec.</t>
  </si>
  <si>
    <t>Sistema Productivo Lechuguilla</t>
  </si>
  <si>
    <t>Bono Sexenal</t>
  </si>
  <si>
    <t>Aport.Extraord.Carr Mag.</t>
  </si>
  <si>
    <t>Prog.Tecnologia de la Información</t>
  </si>
  <si>
    <t>Infraestructura Educativa (CAPFCE)</t>
  </si>
  <si>
    <t>Proyectos de Desarrollo Regional</t>
  </si>
  <si>
    <t>Fondo Metropolitano</t>
  </si>
  <si>
    <t>Aportaciones Salud</t>
  </si>
  <si>
    <t>Registro Publico de la Propiedad</t>
  </si>
  <si>
    <t>CONACYT ciencia y tecnología</t>
  </si>
  <si>
    <t>PROLOGYCA</t>
  </si>
  <si>
    <t>Infraestructura Salud</t>
  </si>
  <si>
    <t>Fondo de Cultura</t>
  </si>
  <si>
    <t>Infraestructura Deportiva</t>
  </si>
  <si>
    <t>Cereso en Mina</t>
  </si>
  <si>
    <t>Programa Medio Ambiente y Recursos Naturales</t>
  </si>
  <si>
    <t>Eqto. y Obra en Unid. Medicas Entidades Federativas</t>
  </si>
  <si>
    <t>Prog. Esp. Concurrente p/ Des. Rural Sustentable</t>
  </si>
  <si>
    <t>Fondo p/Acces. en Trans. Púb. p/Pers. con Discapacidad</t>
  </si>
  <si>
    <t>Estudios y Proyectos Ampliación del Metro</t>
  </si>
  <si>
    <t>Ampliaciones a Cultura</t>
  </si>
  <si>
    <t>Proyectos de Cultura</t>
  </si>
  <si>
    <t>Ampliaciones p/Infraestructura Deportiva Municipal</t>
  </si>
  <si>
    <t>Gts. de Operación p/Unidades Medicas en Entidades Federativas</t>
  </si>
  <si>
    <t>Fondo de Aps. Servicios de Salud a la Comunidad</t>
  </si>
  <si>
    <t>Programa Hábitat</t>
  </si>
  <si>
    <t>Aportación Federal CECYTE</t>
  </si>
  <si>
    <t>Aportación Federal ICET</t>
  </si>
  <si>
    <t>Programas Secretaría de Desarrollo Sustentable</t>
  </si>
  <si>
    <t>Programa de Actualización y Registro (PAR)</t>
  </si>
  <si>
    <t>Fondo Nacional de Infraestructura (FONADIN)</t>
  </si>
  <si>
    <t>Sria.Cons. Coord. Imp. Sistema Just. Penal</t>
  </si>
  <si>
    <t>Mando Policial</t>
  </si>
  <si>
    <t>Fondo p/acces. en Trans. Púb. p/pers. con Discapacidad</t>
  </si>
  <si>
    <t>Apoyo Prest. Sociales Docentes CONALEP</t>
  </si>
  <si>
    <t>Prog. Apoyo p/Seg Pub PROASP</t>
  </si>
  <si>
    <t>Fondo de Reconstrucción (FONAREC)</t>
  </si>
  <si>
    <t>Fideicomiso Fondo de Apoyo p/Infraestructura y Seguridad (PROFISE)</t>
  </si>
  <si>
    <t>R23 Apoyo para Saneamiento Financiero</t>
  </si>
  <si>
    <t>Prog. Nac. de Prev. del Delito</t>
  </si>
  <si>
    <t>Aportación SCT</t>
  </si>
  <si>
    <t>Secretaria de Desarrollo Agrario, Territorial y Urbano SEDATU</t>
  </si>
  <si>
    <t>Fondo Apoyo a Migrantes</t>
  </si>
  <si>
    <t>Secretaria de Desarrollo Social SEDESOL</t>
  </si>
  <si>
    <t>SHCP Apoyo p/PBR</t>
  </si>
  <si>
    <t>Ampliación de la Red de Agua</t>
  </si>
  <si>
    <t>R23 Fondo de Contingencias Económicas</t>
  </si>
  <si>
    <t>Conafor</t>
  </si>
  <si>
    <t>Fort. Cap. Reg. Manejo De Llantas Desechadas Cocef</t>
  </si>
  <si>
    <t>Instituciones Estatales de Cultura</t>
  </si>
  <si>
    <t>Contingencias Económicas</t>
  </si>
  <si>
    <t>Contingencias Económicas Inversión</t>
  </si>
  <si>
    <t>Hospital General de Sabinas Hidalgo</t>
  </si>
  <si>
    <t>Fondo para Productores de Hidrocarburos</t>
  </si>
  <si>
    <t>Programa de Mejoramiento de la Infraestructura Educativa</t>
  </si>
  <si>
    <t>Fondo para el Fortalecimiento de la Infraestructura Estatal y Municipal</t>
  </si>
  <si>
    <t>Programa Empleo Temporal</t>
  </si>
  <si>
    <t>Programa Fortalecimiento Financiero</t>
  </si>
  <si>
    <t>Programas Regionales</t>
  </si>
  <si>
    <t>Fondo de Previsión Presupuestal 2% (Hospital General de Sabinas Hidalgo)</t>
  </si>
  <si>
    <t>Acuerdo para el Fortalecimiento de las Acciones de Salud Pública en los Estados (AFASPE)</t>
  </si>
  <si>
    <t>Programa Escuelas de Calidad (PEC)</t>
  </si>
  <si>
    <t>Escuelas de Tiempo Completo</t>
  </si>
  <si>
    <t>Programa Nacional de Becas</t>
  </si>
  <si>
    <t>Programa de Becas de Apoyo a la Práctica Intensiva y al Servicio Social (PROBAPISS) para Estudiantes de Sexto, Séptimo y Octavo Semestres de Escuelas Normales Públicas del País</t>
  </si>
  <si>
    <t>Programa para la Inclusión y la Equidad Educativa</t>
  </si>
  <si>
    <t>Programa para el Desarrollo Profesional Docente</t>
  </si>
  <si>
    <t>Programa de Fortalecimiento de la Calidad Educativa (PFCE)</t>
  </si>
  <si>
    <t>Plan de Apoyo a la Calidad Educativa y la Transformación (PACTEN)</t>
  </si>
  <si>
    <t>Programa Nacional de Inglés</t>
  </si>
  <si>
    <t>Programa Nacional de Convivencia Escolar</t>
  </si>
  <si>
    <t>Expansión de la Educación Media Superior y Superior</t>
  </si>
  <si>
    <t>Fondo Concursable de Inversión en Infraestructura para Educación Media Superior</t>
  </si>
  <si>
    <t>Fondo para Fortalecer la Autonomía de Gestión de Planteles de Educación Media Superior</t>
  </si>
  <si>
    <t>Servicio Educativo Denominado Telebachillerato Comunitario</t>
  </si>
  <si>
    <t>Apoyos a Centros y Organizaciones de Educación (Operación y Prestación de Servicios de Educación en el Estado)</t>
  </si>
  <si>
    <t>Apoyos para la Atención a Problemas Estructurales de las Upes</t>
  </si>
  <si>
    <t>Programa de la Reforma Educativa</t>
  </si>
  <si>
    <t>Proyecto de Examen Nacional para Aspirantes a Residencias Medicas ENARM</t>
  </si>
  <si>
    <t>Prevención y Atención Contra las Adicciones</t>
  </si>
  <si>
    <t>Protección Contra Riesgos Sanitarios</t>
  </si>
  <si>
    <t>Fortalecimiento de la Red Nacional de Laboratorios</t>
  </si>
  <si>
    <t>Regulación y Vigilancia de Establecimientos y Servicios de Atención Médica</t>
  </si>
  <si>
    <t>Prospera Programa de Inclusión Social</t>
  </si>
  <si>
    <t>Fortalecimiento a la Atención Médica</t>
  </si>
  <si>
    <t>Seguro Médico Siglo XXI</t>
  </si>
  <si>
    <t>Subprograma “Comunidad Diferente” (SCD)</t>
  </si>
  <si>
    <t>Subprograma Infraestructura, Rehabilitación y/o Equipamiento de Espacios Alimentarios (SIREEA)</t>
  </si>
  <si>
    <t>Apoyos para la Protección de las Personas en Estado de Necesidad</t>
  </si>
  <si>
    <t>Fortalecimiento de los Servicios Estatales de Salud</t>
  </si>
  <si>
    <t>Hospital General de Montemorelos</t>
  </si>
  <si>
    <t>Hospital Regional Materno Infantil</t>
  </si>
  <si>
    <t>Programa de Registro e Identificación de Población</t>
  </si>
  <si>
    <t>Programa Nacional de Prevención del Delito (PRONAPRED)</t>
  </si>
  <si>
    <t>Programa de Infraestructura</t>
  </si>
  <si>
    <t>Rescate de Espacios Públicos</t>
  </si>
  <si>
    <t>Agua Potable, Drenaje y Tratamiento</t>
  </si>
  <si>
    <t>Reforestación de Áreas Verdes con Especies Nativas y Forestales</t>
  </si>
  <si>
    <t>Implementación del Sistema de Justicia Penal</t>
  </si>
  <si>
    <t>Fondo para el Desarrollo Regional Sustentable de Estados y Municipios Mineros</t>
  </si>
  <si>
    <t>Infraestructura y Equipamiento para la Preparatoria Técnica General Emiliano Zapata</t>
  </si>
  <si>
    <t>Apoyos a Centros y Organizaciones de Educación (Tutores y Asesores Técnico Pedagógicos)</t>
  </si>
  <si>
    <t>Programa de Apoyo al Empleo (PAE)</t>
  </si>
  <si>
    <t>Programa de Fortalecimiento de la Calidad Educativa (PFCE) UANL</t>
  </si>
  <si>
    <t>Promover la Atención y Prevención de la Violencia Contra las Mujeres</t>
  </si>
  <si>
    <t>Programa de Cultura Física y Deporte</t>
  </si>
  <si>
    <t>Provisión para la Armonización Contable</t>
  </si>
  <si>
    <t>Programa de Modernización de los Registro Públicos y de la Propiedad y Catastros</t>
  </si>
  <si>
    <t>Carrera Docente en UPES</t>
  </si>
  <si>
    <t>Fondo para Fronteras</t>
  </si>
  <si>
    <t>Calidad en la Atención Médica</t>
  </si>
  <si>
    <t>Fondo de Previsión Presupuestal 2%</t>
  </si>
  <si>
    <t>Proyectos de Infraestructura Ferroviaria</t>
  </si>
  <si>
    <t>Programa de Apoyos a Pequeños Productores (Seguro Catastrófico)</t>
  </si>
  <si>
    <t>Apoyos para Actividades Científicas, Tecnológicas y de Innovación</t>
  </si>
  <si>
    <t>Programa para el Desarrollo Profesional Docente UANL</t>
  </si>
  <si>
    <t>Subprograma Financiamiento de Proyectos</t>
  </si>
  <si>
    <t>Programa de Agua Potable, Drenaje y Tratamiento (PROAGUA), Apartado Rural (APARURAL)</t>
  </si>
  <si>
    <t>Programa de Agua Potable, Drenaje y Tratamiento (PROAGUA), Apartado Agua Limpia (AAL)</t>
  </si>
  <si>
    <t>Salud en tu Escuela</t>
  </si>
  <si>
    <t>Programa de Apoyos a la Cultura</t>
  </si>
  <si>
    <t>Programa de Apoyo a la Infraestructura Hidroagrícola</t>
  </si>
  <si>
    <t>Fortalecimiento a la Transversalidad de la Perspectiva de Género</t>
  </si>
  <si>
    <t>Desarrollo Cultural (Actividades Recreativas y Culturales)</t>
  </si>
  <si>
    <t>Capacitación Ambiental y Desarrollo Sustentable en Materia de Cultura del Agua</t>
  </si>
  <si>
    <t>Programa Expansión de la Educación Inicial</t>
  </si>
  <si>
    <t>Programas de Cultura en las Entidades Federativas</t>
  </si>
  <si>
    <t>Subsidios a Programas para Jóvenes</t>
  </si>
  <si>
    <t>Subsidios para Organismos Descentralizados Estatales</t>
  </si>
  <si>
    <t>ANTICIPOS DE LA FEDERACIÓN</t>
  </si>
  <si>
    <t>FONDO DE RECONSTRUCCIÓN</t>
  </si>
  <si>
    <t>Otros Incentivos Económicos</t>
  </si>
  <si>
    <t>Subsidios para las Acciones de Búsqueda de Personas Desaparecidas y No Localizadas</t>
  </si>
  <si>
    <t>Programa de Agua Potable, Drenaje y Tratamiento (PROAGUA), Apartado Plantas de Tratamiento de Aguas Residuales (PTAR)</t>
  </si>
  <si>
    <t>Supervisión, Inspección y Verificación del Transporte Terrestre, Marítimo y Aéreo</t>
  </si>
  <si>
    <t>Fortalecimiento de la Igualdad Sustantiva entre Mujeres y Hombres</t>
  </si>
  <si>
    <t>Programa de Fomento a la Agricultura</t>
  </si>
  <si>
    <t>Notas:</t>
  </si>
  <si>
    <t>Concepto</t>
  </si>
  <si>
    <t>Estado de Ingresos por Concepto</t>
  </si>
  <si>
    <t>Ingresos Propios</t>
  </si>
  <si>
    <t>Impuestos</t>
  </si>
  <si>
    <t>Derechos</t>
  </si>
  <si>
    <t>Productos</t>
  </si>
  <si>
    <t>Aprovechamientos</t>
  </si>
  <si>
    <t>Participaciones en Ingresos Federales</t>
  </si>
  <si>
    <t>Aportaciones Federales al Estado</t>
  </si>
  <si>
    <t>Subtotal</t>
  </si>
  <si>
    <t>Financiamiento</t>
  </si>
  <si>
    <t>Excedentes de Ejercicios Fiscales Anteriores (EDEFAS)</t>
  </si>
  <si>
    <t>Total de Ingresos</t>
  </si>
  <si>
    <t>Servicios de la Sría. Obras Publicas</t>
  </si>
  <si>
    <t>Servicios de Educación</t>
  </si>
  <si>
    <t>Intereses por Depósitos a Plazo Fijo</t>
  </si>
  <si>
    <t>Venta Papelería Diversa</t>
  </si>
  <si>
    <t>Servicios de la Academia Estatal de Policía</t>
  </si>
  <si>
    <t>Aportación Extraordinaria Red Estatal de Autopistas</t>
  </si>
  <si>
    <t>Universidad Autónoma de Nuevo Leon</t>
  </si>
  <si>
    <t>Unidad de Integración Educativa</t>
  </si>
  <si>
    <t>Cesión de Derechos</t>
  </si>
  <si>
    <t>Recuperación de Créditos Fiscales</t>
  </si>
  <si>
    <t>Impuesto sobre Automóviles Nuevos</t>
  </si>
  <si>
    <t>Impuesto sobre Tenencia o Uso de Vehículos</t>
  </si>
  <si>
    <t>Incentivos Venta Gasolina y Diésel</t>
  </si>
  <si>
    <t>Fondo de Extracción de Hidrocarburos</t>
  </si>
  <si>
    <t>Fondo de Compensación de Repecos y Régimen Intermedios</t>
  </si>
  <si>
    <t>Comisión Nacional Forestal</t>
  </si>
  <si>
    <t>Programa Jóvenes por México</t>
  </si>
  <si>
    <t>Apoyos Adicionales Tecnológicos</t>
  </si>
  <si>
    <t>Devolución de Aportaciones Federales</t>
  </si>
  <si>
    <t>Programa Becas Madres Jóvenes</t>
  </si>
  <si>
    <t>Ramo 11 Aportaciones Educación</t>
  </si>
  <si>
    <t>Atención Niñas y Niños Migrantes</t>
  </si>
  <si>
    <t>Prog.Becas Madres Jóvenes</t>
  </si>
  <si>
    <t>Prog.Salud Reproductiva y Cáncer de Mama</t>
  </si>
  <si>
    <t>Fondo para la Prevención de Desastres Naturales</t>
  </si>
  <si>
    <t>Fondo Regional Zonas Semidesérticas</t>
  </si>
  <si>
    <t>Devolución PAFEF</t>
  </si>
  <si>
    <t>R23 Fondo de Pavimentación y Espacios</t>
  </si>
  <si>
    <t>Aportación p/DIF</t>
  </si>
  <si>
    <t>Apoyo SCT Línea 3 del Metro</t>
  </si>
  <si>
    <t>Retención 5 al Millar Contratistas Obra Publica Federal</t>
  </si>
  <si>
    <t>Modernización de Registro Catastral</t>
  </si>
  <si>
    <t>Formación y Capacitación de Recursos Humanos para la Salud</t>
  </si>
  <si>
    <t>Sobre transmisión de propiedad de vehículos automotores usados</t>
  </si>
  <si>
    <t>Por obtención de premios</t>
  </si>
  <si>
    <t>Impuesto Estatal sobre Tenencia o Uso de Vehículos</t>
  </si>
  <si>
    <t>Tarifas efectivamente cobradas por Empresas Redes de Transporte</t>
  </si>
  <si>
    <t>Programa de Atención a Personas con Discapacidad</t>
  </si>
  <si>
    <t>Programa Desarrollo de Aprendizajes Significativos de Educación Básica</t>
  </si>
  <si>
    <t>Programa de Fortalecimiento de los Servicios de Educación Especial</t>
  </si>
  <si>
    <t>Programa Atención Educativa de la Población Escolar Migrante</t>
  </si>
  <si>
    <t>Programa Atención a la Diversidad de la Educación Indígena</t>
  </si>
  <si>
    <t>Estudios de Preinversión</t>
  </si>
  <si>
    <t>Programa de Agua Potable, Drenaje y Tratamiento (PROAGUA)</t>
  </si>
  <si>
    <t>GOBIERNO DEL ESTADO DE NUEVO LEÓN</t>
  </si>
  <si>
    <t>Ingresos Recaudados 2015 - 2021</t>
  </si>
  <si>
    <t>Cifras en miles de pesos</t>
  </si>
  <si>
    <r>
      <rPr>
        <vertAlign val="superscript"/>
        <sz val="10"/>
        <rFont val="Poppins"/>
      </rPr>
      <t>1/</t>
    </r>
    <r>
      <rPr>
        <sz val="10"/>
        <rFont val="Poppins"/>
      </rPr>
      <t xml:space="preserve"> Por reclasificación de conceptos, a partir de 2019 la venta de bienes del estado se encuentra dentro de otros aprovechamientos.</t>
    </r>
  </si>
  <si>
    <r>
      <rPr>
        <vertAlign val="superscript"/>
        <sz val="10"/>
        <rFont val="Poppins"/>
      </rPr>
      <t>2/</t>
    </r>
    <r>
      <rPr>
        <sz val="10"/>
        <rFont val="Poppins"/>
      </rPr>
      <t xml:space="preserve"> Por reclasificación de conceptos, a partir de 2019 participaciones de fiscalización se encuentra dentro de otros incentivos en participaciones federales.</t>
    </r>
  </si>
  <si>
    <r>
      <rPr>
        <vertAlign val="superscript"/>
        <sz val="10"/>
        <rFont val="Poppins"/>
      </rPr>
      <t>3/</t>
    </r>
    <r>
      <rPr>
        <sz val="10"/>
        <rFont val="Poppins"/>
      </rPr>
      <t xml:space="preserve"> A partir de 2019, se eliminó el programa Seguro Popular y en su lugar, se creó el Instituto Nacional de Salud para el Bienestar (INSABI).</t>
    </r>
  </si>
  <si>
    <r>
      <t>Venta de Bienes del Estado</t>
    </r>
    <r>
      <rPr>
        <vertAlign val="superscript"/>
        <sz val="10"/>
        <rFont val="Poppins"/>
      </rPr>
      <t>1/</t>
    </r>
  </si>
  <si>
    <r>
      <t>Participaciones en Fiscalización</t>
    </r>
    <r>
      <rPr>
        <vertAlign val="superscript"/>
        <sz val="10"/>
        <rFont val="Poppins"/>
      </rPr>
      <t>2/</t>
    </r>
  </si>
  <si>
    <r>
      <t>INSABI</t>
    </r>
    <r>
      <rPr>
        <vertAlign val="superscript"/>
        <sz val="10"/>
        <rFont val="Poppins"/>
      </rPr>
      <t>3/</t>
    </r>
  </si>
  <si>
    <t>I Nómina Educativa y Gasto Operativo (FONE) hasta 2014 FAEB</t>
  </si>
  <si>
    <t>I Nómina Educativa hasta 2014 Educación Básica</t>
  </si>
  <si>
    <t>I Gastos de Operación hasta 2014 Alta Carga Educativa</t>
  </si>
  <si>
    <t>Programa de Fortalecimiento para la Seguridad hasta 2015 SUBSEMUN</t>
  </si>
  <si>
    <t>Ingresos Recaudados 2010 - 2015</t>
  </si>
  <si>
    <t>Clasificador por Rubros de Ingresos</t>
  </si>
  <si>
    <t>Impuestos Ecológicos</t>
  </si>
  <si>
    <t>Impuesto por obtención de premios</t>
  </si>
  <si>
    <t>Impuesto sobre tenencia</t>
  </si>
  <si>
    <t>Impuesto sobre hospedaje</t>
  </si>
  <si>
    <t>Impuesto sobre transmisión de propiedad de vehículos de motor</t>
  </si>
  <si>
    <t>Impuesto a las erogaciones en juegos con apuestas</t>
  </si>
  <si>
    <t>Impuesto por la realización de juegos con apuestas y sorteos</t>
  </si>
  <si>
    <t>Impuesto a las tarifas efectivamente cobradas por las empresas de redes de transporte</t>
  </si>
  <si>
    <t>Impuesto sobre nóminas</t>
  </si>
  <si>
    <t>Impuesto Ambiental por contaminación en la Extracción de Materiales Pétreos</t>
  </si>
  <si>
    <t>Impuesto por la Emisión de Contaminantes a la Atmósfera</t>
  </si>
  <si>
    <t>Impuesto por la Emisión de Contaminantes en el Agua</t>
  </si>
  <si>
    <t>Impuesto por la Emisión de Contaminantes en el Subsuelo y/o Suelo</t>
  </si>
  <si>
    <t>Productos H. Tribunal Superior de Justicia</t>
  </si>
  <si>
    <t>Rectoría de la Academia Estatal de Seguridad Pública</t>
  </si>
  <si>
    <t>Productos Dirección de Relaciones Federales Consulares y Atención al Migrante</t>
  </si>
  <si>
    <t>Productos Dirección de TV Estatal y Radio</t>
  </si>
  <si>
    <t>Dirección de Recaudación</t>
  </si>
  <si>
    <t>Productos Dirección de Patrimonio</t>
  </si>
  <si>
    <t>Productos Dirección de Contabilidad y Cuenta Pública</t>
  </si>
  <si>
    <t>Productos varios Secretaría General de Gobierno</t>
  </si>
  <si>
    <t>Dirección de Patrimonio</t>
  </si>
  <si>
    <t>Venta de Bienes Inmuebles</t>
  </si>
  <si>
    <t>Venta de Bienes Muebles</t>
  </si>
  <si>
    <t>Otros ingresos</t>
  </si>
  <si>
    <t>Participaciones</t>
  </si>
  <si>
    <t>Fondo General de Participaciones</t>
  </si>
  <si>
    <t>Fondo de Fiscalización y Recaudación</t>
  </si>
  <si>
    <t>Gasolinas y Diésel</t>
  </si>
  <si>
    <t>Fondo del Impuesto sobre la Renta</t>
  </si>
  <si>
    <t>Otras Participaciones</t>
  </si>
  <si>
    <t>Aportaciones</t>
  </si>
  <si>
    <t>Fondo de Aportaciones para la Nómina Educativa y Gasto Operativo, Otros de Gasto Corriente</t>
  </si>
  <si>
    <t>Fondo de Aportaciones para la Nómina Educativa y Gasto Operativo, Fondo de Compensación</t>
  </si>
  <si>
    <t>Fondo de Aportaciones para los Servicios de Salud</t>
  </si>
  <si>
    <t>Fondo de Aportaciones para la Infraestructura Social</t>
  </si>
  <si>
    <t>Fondo de Aportaciones para la Infraestructura Social Estatal</t>
  </si>
  <si>
    <t>Fondo de Aportaciones para la Infraestructura Social Municipal</t>
  </si>
  <si>
    <t>Fondo de Aportaciones para el Fortalecimiento de los Municipios y de las Demarcaciones Territoriales del Distrito Federal</t>
  </si>
  <si>
    <t>Fondo de Aportaciones Múltiples</t>
  </si>
  <si>
    <t>Fondo de Aportaciones Múltiples, Asistencia Social</t>
  </si>
  <si>
    <t>Fondo de Aportaciones Múltiples, Infraestructura Educativa Básica</t>
  </si>
  <si>
    <t>Fondo de Aportaciones Múltiples, Infraestructura Educativa Media Superior</t>
  </si>
  <si>
    <t>Fondo de Aportaciones Múltiples, Infraestructura Educativa Superior</t>
  </si>
  <si>
    <t>Fondo de Aportaciones para la Educación Tecnológica y de Adultos</t>
  </si>
  <si>
    <t>Fondo de Aportaciones para la Educación Tecnológica y de Adultos, Educación Tecnológica</t>
  </si>
  <si>
    <t>Fondo de Aportaciones para la Educación Tecnológica y de Adultos, Educación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</si>
  <si>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</si>
  <si>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</si>
  <si>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</si>
  <si>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</si>
  <si>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</si>
  <si>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</si>
  <si>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</si>
  <si>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Tenencia o Uso de Vehículos</t>
  </si>
  <si>
    <t>Transferencias y Asignaciones</t>
  </si>
  <si>
    <t>Subsidios y Subvenciones</t>
  </si>
  <si>
    <t>Ayudas Sociales</t>
  </si>
  <si>
    <t>Pensiones y Jubilaciones</t>
  </si>
  <si>
    <t>Ingresos derivados de financiamientos</t>
  </si>
  <si>
    <t>Endeudamiento Interno</t>
  </si>
  <si>
    <t>Endeudamiento Externo</t>
  </si>
  <si>
    <t>Financiamiento Interno</t>
  </si>
  <si>
    <t>Financiamiento Interno Bruto de Largo Plazo</t>
  </si>
  <si>
    <t>Financiamiento Interno Bruto de Corto Plazo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</si>
  <si>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</si>
  <si>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</si>
  <si>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</si>
  <si>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</si>
  <si>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</si>
  <si>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</si>
  <si>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</si>
  <si>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</si>
  <si>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Cuotas para la Seguridad Social</t>
  </si>
  <si>
    <t>Cuotas de Ahorro para el Retiro</t>
  </si>
  <si>
    <t>Aportaciones para Fondos de Vivienda</t>
  </si>
  <si>
    <t>Otras Cuotas y Aportaciones para la Seguridad Social</t>
  </si>
  <si>
    <t>Contribuciones de Mejoras</t>
  </si>
  <si>
    <t>Contribuciones de Mejoras por Obras Públicas</t>
  </si>
  <si>
    <t>Derechos por el Uso, Goce, Aprovechamiento o Explotación de Bienes de Dominio Público</t>
  </si>
  <si>
    <t>Otros Derechos</t>
  </si>
  <si>
    <t>Derechos no Comprendidos en la Ley de Ingresos Vigente, Causados en Ejercicios Fiscales Anteriores Pendientes de Liquidación o Pago</t>
  </si>
  <si>
    <t>Contribuciones de Mejoras no Comprendidas en la Ley de Ingresos Vigente, Causadas en Ejercicios Fiscales Anteriores Pendientes de Liquidación o Pago</t>
  </si>
  <si>
    <t>Productos no Comprendidos en la Ley de Ingresos Vigente, Causados en Ejercicios Fiscales Anteriores Pendientes de Liquidación o Pago</t>
  </si>
  <si>
    <t>Aprovechamientos Patrimoniales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</si>
  <si>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</si>
  <si>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</si>
  <si>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</si>
  <si>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</si>
  <si>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</si>
  <si>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</si>
  <si>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</si>
  <si>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</si>
  <si>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</si>
  <si>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</si>
  <si>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Aportaciones Federales Carrera Magisterial</t>
  </si>
  <si>
    <t>Excedentes de Ejercicios Fiscales Anteriores</t>
  </si>
  <si>
    <t>Accesorios</t>
  </si>
  <si>
    <t>Derechos a los Hidrocarburos</t>
  </si>
  <si>
    <t>Productos de Capital</t>
  </si>
  <si>
    <t>Aprovechamientos de tipo corriente</t>
  </si>
  <si>
    <t>Productos de tipo corriente</t>
  </si>
  <si>
    <t>Participaciones y Aportaciones</t>
  </si>
  <si>
    <t>Transferencias, Asignaciones, Subsidios y Otras Ayudas</t>
  </si>
  <si>
    <t>Transferencias al Resto del Sector Público</t>
  </si>
  <si>
    <t>Transferencias a Fideicomisos, Mandatos</t>
  </si>
  <si>
    <t>Impuesto sobre Automóviles Nuevos (incluye Fondo de Compensación)</t>
  </si>
  <si>
    <t>Estímulos Fiscales de la S.H.C.P.</t>
  </si>
  <si>
    <t>Aportación de la Unidad de Integración Educativa</t>
  </si>
  <si>
    <t>Derechos de Control Vehicular</t>
  </si>
  <si>
    <t>1/ Hasta 2014 Fondo de Aportaciones para la Educación Básica y Normal (FAEB)</t>
  </si>
  <si>
    <t>Fondo de Aportaciones para la Nómina Educativa y Gasto Operativo, Servicios Personales</t>
  </si>
  <si>
    <t>Fondo de Aportaciones para la Nómina Educativa y Gasto Operativo, Gastos de Operación</t>
  </si>
  <si>
    <t>2/ Por reclasificación, algunos ingresos extraordinarios se fueron presentando dentro de otros conceptos a partir de 2012.</t>
  </si>
  <si>
    <t>Derechos por Prestación de Servicios</t>
  </si>
  <si>
    <r>
      <t>Fondo de Aportaciones para la Nómina Educativa y Gasto Operativo</t>
    </r>
    <r>
      <rPr>
        <vertAlign val="superscript"/>
        <sz val="10.5"/>
        <rFont val="Calibri"/>
        <family val="2"/>
        <scheme val="minor"/>
      </rPr>
      <t>1/</t>
    </r>
  </si>
  <si>
    <r>
      <t>Ingresos Extraordinarios</t>
    </r>
    <r>
      <rPr>
        <b/>
        <vertAlign val="superscript"/>
        <sz val="10.5"/>
        <rFont val="Calibri"/>
        <family val="2"/>
        <scheme val="minor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</si>
</sst>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([$€-2]* #,##0.00_);_([$€-2]* \(#,##0.00\);_([$€-2]* &quot;-&quot;??_)"/>
    <numFmt numFmtId="168" formatCode="#,##0\ &quot;$&quot;;[Red]\-#,##0\ &quot;$&quot;"/>
    <numFmt numFmtId="169" formatCode="_-[$€-2]* #,##0.00_-;\-[$€-2]* #,##0.00_-;_-[$€-2]* &quot;-&quot;??_-"/>
    <numFmt numFmtId="170" formatCode="[$-80A]d&quot; de &quot;mmmm&quot; de &quot;yyyy;@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  <numFmt numFmtId="176" formatCode="_(* #,##0.000000000000_);_(* \(#,##0.000000000000\);_(* &quot;-&quot;??_);_(@_)"/>
    <numFmt numFmtId="177" formatCode="#,##0;\(#,##0\)"/>
  </numFmts>
  <fonts count="8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Poppins"/>
    </font>
    <font>
      <b/>
      <sz val="10"/>
      <color theme="0"/>
      <name val="Poppins"/>
    </font>
    <font>
      <b/>
      <sz val="8"/>
      <color rgb="FFB68A4D"/>
      <name val="Arial"/>
      <family val="2"/>
    </font>
    <font>
      <sz val="8"/>
      <color rgb="FFB68A4D"/>
      <name val="Arial"/>
      <family val="2"/>
    </font>
    <font>
      <b/>
      <sz val="18"/>
      <color rgb="FFB68A4D"/>
      <name val="Poppins"/>
    </font>
    <font>
      <b/>
      <sz val="12"/>
      <color rgb="FFB68A4D"/>
      <name val="Poppins"/>
    </font>
    <font>
      <b/>
      <sz val="12"/>
      <color rgb="FFB68A4D"/>
      <name val="Arial"/>
      <family val="2"/>
    </font>
    <font>
      <b/>
      <sz val="14"/>
      <color rgb="FFB68A4D"/>
      <name val="Poppins"/>
    </font>
    <font>
      <sz val="11"/>
      <color rgb="FFB68A4D"/>
      <name val="Poppins"/>
    </font>
    <font>
      <sz val="10"/>
      <name val="Poppins"/>
    </font>
    <font>
      <sz val="8"/>
      <name val="Poppins"/>
    </font>
    <font>
      <b/>
      <sz val="8"/>
      <color theme="0"/>
      <name val="Poppins"/>
    </font>
    <font>
      <b/>
      <sz val="12"/>
      <color indexed="9"/>
      <name val="Poppins"/>
    </font>
    <font>
      <b/>
      <sz val="10"/>
      <name val="Poppins"/>
    </font>
    <font>
      <vertAlign val="superscript"/>
      <sz val="10"/>
      <name val="Poppins"/>
    </font>
    <font>
      <b/>
      <sz val="10"/>
      <color indexed="9"/>
      <name val="Poppins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color rgb="FFB68A4D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vertAlign val="superscript"/>
      <sz val="10.5"/>
      <name val="Calibri"/>
      <family val="2"/>
      <scheme val="minor"/>
    </font>
    <font>
      <b/>
      <vertAlign val="superscript"/>
      <sz val="10.5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E3E3E3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4238"/>
        <bgColor indexed="64"/>
      </patternFill>
    </fill>
    <fill>
      <patternFill patternType="solid">
        <fgColor rgb="FF008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5394">
    <xf numFmtId="0" fontId="0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6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9" fontId="18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0" fontId="18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171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96">
    <xf numFmtId="0" fontId="0" fillId="0" borderId="0" xfId="0"/>
    <xf numFmtId="0" fontId="18" fillId="0" borderId="0" xfId="2"/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vertical="center"/>
    </xf>
    <xf numFmtId="165" fontId="49" fillId="63" borderId="0" xfId="1126" applyNumberFormat="1" applyFont="1" applyFill="1" applyBorder="1" applyAlignment="1">
      <alignment vertical="center"/>
    </xf>
    <xf numFmtId="0" fontId="51" fillId="0" borderId="0" xfId="0" applyFont="1"/>
    <xf numFmtId="0" fontId="52" fillId="0" borderId="0" xfId="0" applyFont="1" applyAlignment="1">
      <alignment vertical="center"/>
    </xf>
    <xf numFmtId="0" fontId="52" fillId="0" borderId="0" xfId="0" applyFont="1"/>
    <xf numFmtId="0" fontId="55" fillId="0" borderId="0" xfId="0" applyFont="1" applyAlignment="1">
      <alignment horizontal="center" vertical="center"/>
    </xf>
    <xf numFmtId="0" fontId="58" fillId="0" borderId="0" xfId="0" applyFont="1"/>
    <xf numFmtId="0" fontId="58" fillId="0" borderId="0" xfId="0" applyFont="1" applyFill="1"/>
    <xf numFmtId="0" fontId="58" fillId="0" borderId="0" xfId="0" applyFont="1" applyBorder="1" applyAlignment="1">
      <alignment horizontal="left" indent="1"/>
    </xf>
    <xf numFmtId="3" fontId="58" fillId="65" borderId="0" xfId="1082" applyNumberFormat="1" applyFont="1" applyFill="1" applyBorder="1" applyAlignment="1">
      <alignment vertical="center"/>
    </xf>
    <xf numFmtId="37" fontId="58" fillId="0" borderId="0" xfId="0" applyNumberFormat="1" applyFont="1" applyBorder="1" applyAlignment="1">
      <alignment horizontal="left" indent="1"/>
    </xf>
    <xf numFmtId="0" fontId="58" fillId="0" borderId="0" xfId="0" applyFont="1" applyBorder="1" applyAlignment="1">
      <alignment horizontal="left" indent="2"/>
    </xf>
    <xf numFmtId="0" fontId="58" fillId="0" borderId="22" xfId="0" applyFont="1" applyBorder="1" applyAlignment="1">
      <alignment horizontal="left" indent="1"/>
    </xf>
    <xf numFmtId="165" fontId="58" fillId="0" borderId="22" xfId="1" applyNumberFormat="1" applyFont="1" applyFill="1" applyBorder="1" applyAlignment="1">
      <alignment horizontal="right"/>
    </xf>
    <xf numFmtId="165" fontId="58" fillId="0" borderId="0" xfId="1" applyNumberFormat="1" applyFont="1" applyFill="1" applyBorder="1" applyAlignment="1">
      <alignment horizontal="right"/>
    </xf>
    <xf numFmtId="3" fontId="58" fillId="0" borderId="0" xfId="1082" applyNumberFormat="1" applyFont="1" applyFill="1" applyBorder="1" applyAlignment="1">
      <alignment vertical="center"/>
    </xf>
    <xf numFmtId="0" fontId="59" fillId="0" borderId="0" xfId="0" applyFont="1"/>
    <xf numFmtId="0" fontId="60" fillId="0" borderId="0" xfId="0" applyFo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2" fillId="0" borderId="22" xfId="0" applyFont="1" applyFill="1" applyBorder="1" applyAlignment="1">
      <alignment horizontal="left"/>
    </xf>
    <xf numFmtId="165" fontId="62" fillId="0" borderId="22" xfId="1" applyNumberFormat="1" applyFont="1" applyFill="1" applyBorder="1" applyAlignment="1">
      <alignment horizontal="right"/>
    </xf>
    <xf numFmtId="165" fontId="62" fillId="0" borderId="0" xfId="1" applyNumberFormat="1" applyFont="1" applyFill="1" applyBorder="1" applyAlignment="1">
      <alignment horizontal="right"/>
    </xf>
    <xf numFmtId="0" fontId="62" fillId="0" borderId="22" xfId="0" applyFont="1" applyBorder="1"/>
    <xf numFmtId="0" fontId="58" fillId="0" borderId="22" xfId="0" applyFont="1" applyBorder="1"/>
    <xf numFmtId="0" fontId="58" fillId="0" borderId="0" xfId="0" applyFont="1" applyFill="1" applyBorder="1"/>
    <xf numFmtId="0" fontId="58" fillId="0" borderId="0" xfId="0" applyFont="1" applyAlignment="1">
      <alignment horizontal="right"/>
    </xf>
    <xf numFmtId="165" fontId="58" fillId="0" borderId="0" xfId="1" applyNumberFormat="1" applyFont="1"/>
    <xf numFmtId="0" fontId="62" fillId="0" borderId="0" xfId="0" applyFont="1"/>
    <xf numFmtId="165" fontId="58" fillId="0" borderId="0" xfId="1" applyNumberFormat="1" applyFont="1" applyAlignment="1">
      <alignment horizontal="right"/>
    </xf>
    <xf numFmtId="165" fontId="62" fillId="0" borderId="0" xfId="1" applyNumberFormat="1" applyFont="1"/>
    <xf numFmtId="176" fontId="62" fillId="0" borderId="0" xfId="1" applyNumberFormat="1" applyFont="1"/>
    <xf numFmtId="165" fontId="58" fillId="0" borderId="0" xfId="0" applyNumberFormat="1" applyFont="1" applyAlignment="1">
      <alignment horizontal="right"/>
    </xf>
    <xf numFmtId="164" fontId="58" fillId="0" borderId="0" xfId="1" applyFont="1" applyAlignment="1">
      <alignment horizontal="right"/>
    </xf>
    <xf numFmtId="176" fontId="58" fillId="0" borderId="0" xfId="1" applyNumberFormat="1" applyFont="1" applyAlignment="1">
      <alignment horizontal="right"/>
    </xf>
    <xf numFmtId="0" fontId="62" fillId="62" borderId="0" xfId="1216" applyFont="1" applyFill="1" applyBorder="1" applyAlignment="1">
      <alignment wrapText="1"/>
    </xf>
    <xf numFmtId="3" fontId="62" fillId="62" borderId="0" xfId="1126" applyNumberFormat="1" applyFont="1" applyFill="1" applyBorder="1" applyAlignment="1">
      <alignment vertical="center"/>
    </xf>
    <xf numFmtId="0" fontId="62" fillId="64" borderId="0" xfId="1216" applyFont="1" applyFill="1" applyBorder="1" applyAlignment="1">
      <alignment horizontal="left"/>
    </xf>
    <xf numFmtId="3" fontId="62" fillId="64" borderId="0" xfId="1082" applyNumberFormat="1" applyFont="1" applyFill="1" applyBorder="1"/>
    <xf numFmtId="0" fontId="50" fillId="0" borderId="0" xfId="0" applyFont="1"/>
    <xf numFmtId="0" fontId="64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65" fillId="0" borderId="0" xfId="0" applyFont="1"/>
    <xf numFmtId="0" fontId="66" fillId="0" borderId="0" xfId="0" applyFont="1" applyAlignment="1">
      <alignment vertical="center"/>
    </xf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2" applyFont="1"/>
    <xf numFmtId="0" fontId="70" fillId="0" borderId="0" xfId="0" applyFont="1"/>
    <xf numFmtId="0" fontId="70" fillId="0" borderId="0" xfId="0" applyFont="1" applyFill="1" applyBorder="1"/>
    <xf numFmtId="0" fontId="70" fillId="0" borderId="0" xfId="0" applyFont="1" applyAlignment="1">
      <alignment horizontal="right"/>
    </xf>
    <xf numFmtId="0" fontId="74" fillId="0" borderId="0" xfId="0" applyFont="1"/>
    <xf numFmtId="165" fontId="70" fillId="0" borderId="0" xfId="1" applyNumberFormat="1" applyFont="1"/>
    <xf numFmtId="165" fontId="70" fillId="0" borderId="0" xfId="0" applyNumberFormat="1" applyFont="1" applyAlignment="1">
      <alignment horizontal="right"/>
    </xf>
    <xf numFmtId="164" fontId="70" fillId="0" borderId="0" xfId="1" applyFont="1" applyAlignment="1">
      <alignment horizontal="right"/>
    </xf>
    <xf numFmtId="0" fontId="75" fillId="0" borderId="0" xfId="0" applyFont="1"/>
    <xf numFmtId="0" fontId="69" fillId="0" borderId="0" xfId="1217" applyFont="1" applyAlignment="1">
      <alignment horizontal="center" vertical="center"/>
    </xf>
    <xf numFmtId="0" fontId="71" fillId="0" borderId="0" xfId="1217" applyFont="1" applyAlignment="1">
      <alignment horizontal="center" vertical="center"/>
    </xf>
    <xf numFmtId="0" fontId="72" fillId="0" borderId="0" xfId="1217" applyFont="1" applyAlignment="1">
      <alignment horizontal="center" vertical="center"/>
    </xf>
    <xf numFmtId="0" fontId="73" fillId="0" borderId="0" xfId="1217" quotePrefix="1" applyFont="1" applyAlignment="1">
      <alignment horizontal="center"/>
    </xf>
    <xf numFmtId="0" fontId="50" fillId="66" borderId="24" xfId="1216" applyFont="1" applyFill="1" applyBorder="1" applyAlignment="1">
      <alignment horizontal="center" vertical="center" wrapText="1"/>
    </xf>
    <xf numFmtId="0" fontId="50" fillId="66" borderId="26" xfId="1216" applyFont="1" applyFill="1" applyBorder="1" applyAlignment="1">
      <alignment horizontal="center" vertical="center" wrapText="1"/>
    </xf>
    <xf numFmtId="0" fontId="49" fillId="66" borderId="23" xfId="1216" applyFont="1" applyFill="1" applyBorder="1" applyAlignment="1">
      <alignment horizontal="center" vertical="center"/>
    </xf>
    <xf numFmtId="0" fontId="49" fillId="66" borderId="25" xfId="1216" applyFont="1" applyFill="1" applyBorder="1" applyAlignment="1">
      <alignment horizontal="center" vertical="center"/>
    </xf>
    <xf numFmtId="0" fontId="53" fillId="0" borderId="0" xfId="1217" applyFont="1" applyAlignment="1">
      <alignment horizontal="center" vertical="center"/>
    </xf>
    <xf numFmtId="0" fontId="56" fillId="0" borderId="0" xfId="1217" applyFont="1" applyAlignment="1">
      <alignment horizontal="center" vertical="center"/>
    </xf>
    <xf numFmtId="0" fontId="57" fillId="0" borderId="0" xfId="1217" quotePrefix="1" applyFont="1" applyAlignment="1">
      <alignment horizontal="center"/>
    </xf>
    <xf numFmtId="0" fontId="54" fillId="0" borderId="0" xfId="1217" applyFont="1" applyAlignment="1">
      <alignment horizontal="center" vertical="center"/>
    </xf>
    <xf numFmtId="0" fontId="76" fillId="67" borderId="26" xfId="1216" applyFont="1" applyFill="1" applyBorder="1" applyAlignment="1">
      <alignment horizontal="center" vertical="center" wrapText="1"/>
    </xf>
    <xf numFmtId="177" fontId="77" fillId="68" borderId="0" xfId="1126" applyNumberFormat="1" applyFont="1" applyFill="1" applyBorder="1" applyAlignment="1">
      <alignment vertical="center"/>
    </xf>
    <xf numFmtId="177" fontId="78" fillId="64" borderId="0" xfId="1082" applyNumberFormat="1" applyFont="1" applyFill="1" applyBorder="1" applyAlignment="1">
      <alignment vertical="center"/>
    </xf>
    <xf numFmtId="177" fontId="78" fillId="65" borderId="0" xfId="1082" applyNumberFormat="1" applyFont="1" applyFill="1" applyBorder="1" applyAlignment="1">
      <alignment vertical="center"/>
    </xf>
    <xf numFmtId="177" fontId="78" fillId="69" borderId="0" xfId="1082" applyNumberFormat="1" applyFont="1" applyFill="1" applyBorder="1" applyAlignment="1">
      <alignment vertical="center"/>
    </xf>
    <xf numFmtId="177" fontId="78" fillId="0" borderId="0" xfId="1082" applyNumberFormat="1" applyFont="1" applyFill="1" applyBorder="1" applyAlignment="1">
      <alignment vertical="center"/>
    </xf>
    <xf numFmtId="0" fontId="76" fillId="67" borderId="27" xfId="1216" applyFont="1" applyFill="1" applyBorder="1" applyAlignment="1">
      <alignment horizontal="center" vertical="center"/>
    </xf>
    <xf numFmtId="0" fontId="76" fillId="67" borderId="28" xfId="1216" applyFont="1" applyFill="1" applyBorder="1" applyAlignment="1">
      <alignment horizontal="center" vertical="center" wrapText="1"/>
    </xf>
    <xf numFmtId="0" fontId="76" fillId="67" borderId="29" xfId="1216" applyFont="1" applyFill="1" applyBorder="1" applyAlignment="1">
      <alignment horizontal="center" vertical="center" wrapText="1"/>
    </xf>
    <xf numFmtId="0" fontId="76" fillId="67" borderId="30" xfId="1216" applyFont="1" applyFill="1" applyBorder="1" applyAlignment="1">
      <alignment horizontal="center" vertical="center"/>
    </xf>
    <xf numFmtId="0" fontId="76" fillId="67" borderId="31" xfId="1216" applyFont="1" applyFill="1" applyBorder="1" applyAlignment="1">
      <alignment horizontal="center" vertical="center" wrapText="1"/>
    </xf>
    <xf numFmtId="0" fontId="77" fillId="68" borderId="32" xfId="1216" applyFont="1" applyFill="1" applyBorder="1" applyAlignment="1">
      <alignment wrapText="1"/>
    </xf>
    <xf numFmtId="177" fontId="77" fillId="68" borderId="33" xfId="1126" applyNumberFormat="1" applyFont="1" applyFill="1" applyBorder="1" applyAlignment="1">
      <alignment vertical="center"/>
    </xf>
    <xf numFmtId="0" fontId="78" fillId="64" borderId="32" xfId="0" applyFont="1" applyFill="1" applyBorder="1" applyAlignment="1">
      <alignment horizontal="left" indent="1"/>
    </xf>
    <xf numFmtId="177" fontId="78" fillId="64" borderId="33" xfId="1082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indent="2"/>
    </xf>
    <xf numFmtId="177" fontId="78" fillId="65" borderId="33" xfId="1082" applyNumberFormat="1" applyFont="1" applyFill="1" applyBorder="1" applyAlignment="1">
      <alignment vertical="center"/>
    </xf>
    <xf numFmtId="177" fontId="78" fillId="0" borderId="33" xfId="1082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indent="3"/>
    </xf>
    <xf numFmtId="0" fontId="78" fillId="0" borderId="32" xfId="0" applyFont="1" applyFill="1" applyBorder="1" applyAlignment="1">
      <alignment horizontal="left" indent="2"/>
    </xf>
    <xf numFmtId="0" fontId="78" fillId="0" borderId="32" xfId="0" applyFont="1" applyFill="1" applyBorder="1" applyAlignment="1">
      <alignment horizontal="left" indent="3"/>
    </xf>
    <xf numFmtId="165" fontId="76" fillId="63" borderId="34" xfId="1126" applyNumberFormat="1" applyFont="1" applyFill="1" applyBorder="1" applyAlignment="1">
      <alignment vertical="center"/>
    </xf>
    <xf numFmtId="177" fontId="76" fillId="63" borderId="35" xfId="1126" applyNumberFormat="1" applyFont="1" applyFill="1" applyBorder="1" applyAlignment="1">
      <alignment vertical="center"/>
    </xf>
    <xf numFmtId="177" fontId="76" fillId="63" borderId="36" xfId="1126" applyNumberFormat="1" applyFont="1" applyFill="1" applyBorder="1" applyAlignment="1">
      <alignment vertical="center"/>
    </xf>
  </cellXfs>
  <cellStyles count="5394">
    <cellStyle name="=C:\WINNT\SYSTEM32\COMMAND.COM" xfId="4" xr:uid="{00000000-0005-0000-0000-000000000000}"/>
    <cellStyle name="20% - Énfasis1 2" xfId="5" xr:uid="{00000000-0005-0000-0000-000001000000}"/>
    <cellStyle name="20% - Énfasis1 2 2" xfId="6" xr:uid="{00000000-0005-0000-0000-000002000000}"/>
    <cellStyle name="20% - Énfasis1 2 3" xfId="7" xr:uid="{00000000-0005-0000-0000-000003000000}"/>
    <cellStyle name="20% - Énfasis1 3" xfId="8" xr:uid="{00000000-0005-0000-0000-000004000000}"/>
    <cellStyle name="20% - Énfasis1 3 2" xfId="9" xr:uid="{00000000-0005-0000-0000-000005000000}"/>
    <cellStyle name="20% - Énfasis1 3 3" xfId="10" xr:uid="{00000000-0005-0000-0000-000006000000}"/>
    <cellStyle name="20% - Énfasis1 4" xfId="11" xr:uid="{00000000-0005-0000-0000-000007000000}"/>
    <cellStyle name="20% - Énfasis2 2" xfId="12" xr:uid="{00000000-0005-0000-0000-000008000000}"/>
    <cellStyle name="20% - Énfasis2 2 2" xfId="13" xr:uid="{00000000-0005-0000-0000-000009000000}"/>
    <cellStyle name="20% - Énfasis2 2 3" xfId="14" xr:uid="{00000000-0005-0000-0000-00000A000000}"/>
    <cellStyle name="20% - Énfasis2 3" xfId="15" xr:uid="{00000000-0005-0000-0000-00000B000000}"/>
    <cellStyle name="20% - Énfasis2 3 2" xfId="16" xr:uid="{00000000-0005-0000-0000-00000C000000}"/>
    <cellStyle name="20% - Énfasis2 3 3" xfId="17" xr:uid="{00000000-0005-0000-0000-00000D000000}"/>
    <cellStyle name="20% - Énfasis2 4" xfId="18" xr:uid="{00000000-0005-0000-0000-00000E000000}"/>
    <cellStyle name="20% - Énfasis3 2" xfId="19" xr:uid="{00000000-0005-0000-0000-00000F000000}"/>
    <cellStyle name="20% - Énfasis3 2 2" xfId="20" xr:uid="{00000000-0005-0000-0000-000010000000}"/>
    <cellStyle name="20% - Énfasis3 2 3" xfId="21" xr:uid="{00000000-0005-0000-0000-000011000000}"/>
    <cellStyle name="20% - Énfasis3 3" xfId="22" xr:uid="{00000000-0005-0000-0000-000012000000}"/>
    <cellStyle name="20% - Énfasis3 3 2" xfId="23" xr:uid="{00000000-0005-0000-0000-000013000000}"/>
    <cellStyle name="20% - Énfasis3 3 3" xfId="24" xr:uid="{00000000-0005-0000-0000-000014000000}"/>
    <cellStyle name="20% - Énfasis3 4" xfId="25" xr:uid="{00000000-0005-0000-0000-000015000000}"/>
    <cellStyle name="20% - Énfasis4 2" xfId="26" xr:uid="{00000000-0005-0000-0000-000016000000}"/>
    <cellStyle name="20% - Énfasis4 2 2" xfId="27" xr:uid="{00000000-0005-0000-0000-000017000000}"/>
    <cellStyle name="20% - Énfasis4 2 3" xfId="28" xr:uid="{00000000-0005-0000-0000-000018000000}"/>
    <cellStyle name="20% - Énfasis4 3" xfId="29" xr:uid="{00000000-0005-0000-0000-000019000000}"/>
    <cellStyle name="20% - Énfasis4 3 2" xfId="30" xr:uid="{00000000-0005-0000-0000-00001A000000}"/>
    <cellStyle name="20% - Énfasis4 3 3" xfId="31" xr:uid="{00000000-0005-0000-0000-00001B000000}"/>
    <cellStyle name="20% - Énfasis4 4" xfId="32" xr:uid="{00000000-0005-0000-0000-00001C000000}"/>
    <cellStyle name="20% - Énfasis5 2" xfId="33" xr:uid="{00000000-0005-0000-0000-00001D000000}"/>
    <cellStyle name="20% - Énfasis5 2 2" xfId="34" xr:uid="{00000000-0005-0000-0000-00001E000000}"/>
    <cellStyle name="20% - Énfasis5 2 3" xfId="35" xr:uid="{00000000-0005-0000-0000-00001F000000}"/>
    <cellStyle name="20% - Énfasis5 3" xfId="36" xr:uid="{00000000-0005-0000-0000-000020000000}"/>
    <cellStyle name="20% - Énfasis6 2" xfId="37" xr:uid="{00000000-0005-0000-0000-000021000000}"/>
    <cellStyle name="20% - Énfasis6 2 2" xfId="38" xr:uid="{00000000-0005-0000-0000-000022000000}"/>
    <cellStyle name="20% - Énfasis6 2 3" xfId="39" xr:uid="{00000000-0005-0000-0000-000023000000}"/>
    <cellStyle name="20% - Énfasis6 3" xfId="40" xr:uid="{00000000-0005-0000-0000-000024000000}"/>
    <cellStyle name="40% - Énfasis1 2" xfId="41" xr:uid="{00000000-0005-0000-0000-000025000000}"/>
    <cellStyle name="40% - Énfasis1 2 2" xfId="42" xr:uid="{00000000-0005-0000-0000-000026000000}"/>
    <cellStyle name="40% - Énfasis1 2 3" xfId="43" xr:uid="{00000000-0005-0000-0000-000027000000}"/>
    <cellStyle name="40% - Énfasis1 3" xfId="44" xr:uid="{00000000-0005-0000-0000-000028000000}"/>
    <cellStyle name="40% - Énfasis2 2" xfId="45" xr:uid="{00000000-0005-0000-0000-000029000000}"/>
    <cellStyle name="40% - Énfasis2 2 2" xfId="46" xr:uid="{00000000-0005-0000-0000-00002A000000}"/>
    <cellStyle name="40% - Énfasis2 2 3" xfId="47" xr:uid="{00000000-0005-0000-0000-00002B000000}"/>
    <cellStyle name="40% - Énfasis2 3" xfId="48" xr:uid="{00000000-0005-0000-0000-00002C000000}"/>
    <cellStyle name="40% - Énfasis3 2" xfId="49" xr:uid="{00000000-0005-0000-0000-00002D000000}"/>
    <cellStyle name="40% - Énfasis3 2 2" xfId="50" xr:uid="{00000000-0005-0000-0000-00002E000000}"/>
    <cellStyle name="40% - Énfasis3 2 3" xfId="51" xr:uid="{00000000-0005-0000-0000-00002F000000}"/>
    <cellStyle name="40% - Énfasis3 3" xfId="52" xr:uid="{00000000-0005-0000-0000-000030000000}"/>
    <cellStyle name="40% - Énfasis3 3 2" xfId="53" xr:uid="{00000000-0005-0000-0000-000031000000}"/>
    <cellStyle name="40% - Énfasis3 3 3" xfId="54" xr:uid="{00000000-0005-0000-0000-000032000000}"/>
    <cellStyle name="40% - Énfasis3 4" xfId="55" xr:uid="{00000000-0005-0000-0000-000033000000}"/>
    <cellStyle name="40% - Énfasis4 2" xfId="56" xr:uid="{00000000-0005-0000-0000-000034000000}"/>
    <cellStyle name="40% - Énfasis4 2 2" xfId="57" xr:uid="{00000000-0005-0000-0000-000035000000}"/>
    <cellStyle name="40% - Énfasis4 2 3" xfId="58" xr:uid="{00000000-0005-0000-0000-000036000000}"/>
    <cellStyle name="40% - Énfasis4 3" xfId="59" xr:uid="{00000000-0005-0000-0000-000037000000}"/>
    <cellStyle name="40% - Énfasis5 2" xfId="60" xr:uid="{00000000-0005-0000-0000-000038000000}"/>
    <cellStyle name="40% - Énfasis5 2 2" xfId="61" xr:uid="{00000000-0005-0000-0000-000039000000}"/>
    <cellStyle name="40% - Énfasis5 2 3" xfId="62" xr:uid="{00000000-0005-0000-0000-00003A000000}"/>
    <cellStyle name="40% - Énfasis5 3" xfId="63" xr:uid="{00000000-0005-0000-0000-00003B000000}"/>
    <cellStyle name="40% - Énfasis6 2" xfId="64" xr:uid="{00000000-0005-0000-0000-00003C000000}"/>
    <cellStyle name="40% - Énfasis6 2 2" xfId="65" xr:uid="{00000000-0005-0000-0000-00003D000000}"/>
    <cellStyle name="40% - Énfasis6 2 3" xfId="66" xr:uid="{00000000-0005-0000-0000-00003E000000}"/>
    <cellStyle name="40% - Énfasis6 3" xfId="67" xr:uid="{00000000-0005-0000-0000-00003F000000}"/>
    <cellStyle name="60% - Énfasis1 2" xfId="68" xr:uid="{00000000-0005-0000-0000-000040000000}"/>
    <cellStyle name="60% - Énfasis1 2 2" xfId="69" xr:uid="{00000000-0005-0000-0000-000041000000}"/>
    <cellStyle name="60% - Énfasis1 3" xfId="70" xr:uid="{00000000-0005-0000-0000-000042000000}"/>
    <cellStyle name="60% - Énfasis2 2" xfId="71" xr:uid="{00000000-0005-0000-0000-000043000000}"/>
    <cellStyle name="60% - Énfasis2 2 2" xfId="72" xr:uid="{00000000-0005-0000-0000-000044000000}"/>
    <cellStyle name="60% - Énfasis2 3" xfId="73" xr:uid="{00000000-0005-0000-0000-000045000000}"/>
    <cellStyle name="60% - Énfasis3 2" xfId="74" xr:uid="{00000000-0005-0000-0000-000046000000}"/>
    <cellStyle name="60% - Énfasis3 2 2" xfId="75" xr:uid="{00000000-0005-0000-0000-000047000000}"/>
    <cellStyle name="60% - Énfasis3 3" xfId="76" xr:uid="{00000000-0005-0000-0000-000048000000}"/>
    <cellStyle name="60% - Énfasis3 3 2" xfId="77" xr:uid="{00000000-0005-0000-0000-000049000000}"/>
    <cellStyle name="60% - Énfasis3 4" xfId="78" xr:uid="{00000000-0005-0000-0000-00004A000000}"/>
    <cellStyle name="60% - Énfasis4 2" xfId="79" xr:uid="{00000000-0005-0000-0000-00004B000000}"/>
    <cellStyle name="60% - Énfasis4 2 2" xfId="80" xr:uid="{00000000-0005-0000-0000-00004C000000}"/>
    <cellStyle name="60% - Énfasis4 3" xfId="81" xr:uid="{00000000-0005-0000-0000-00004D000000}"/>
    <cellStyle name="60% - Énfasis4 3 2" xfId="82" xr:uid="{00000000-0005-0000-0000-00004E000000}"/>
    <cellStyle name="60% - Énfasis4 4" xfId="83" xr:uid="{00000000-0005-0000-0000-00004F000000}"/>
    <cellStyle name="60% - Énfasis5 2" xfId="84" xr:uid="{00000000-0005-0000-0000-000050000000}"/>
    <cellStyle name="60% - Énfasis5 2 2" xfId="85" xr:uid="{00000000-0005-0000-0000-000051000000}"/>
    <cellStyle name="60% - Énfasis5 3" xfId="86" xr:uid="{00000000-0005-0000-0000-000052000000}"/>
    <cellStyle name="60% - Énfasis6 2" xfId="87" xr:uid="{00000000-0005-0000-0000-000053000000}"/>
    <cellStyle name="60% - Énfasis6 2 2" xfId="88" xr:uid="{00000000-0005-0000-0000-000054000000}"/>
    <cellStyle name="60% - Énfasis6 3" xfId="89" xr:uid="{00000000-0005-0000-0000-000055000000}"/>
    <cellStyle name="60% - Énfasis6 3 2" xfId="90" xr:uid="{00000000-0005-0000-0000-000056000000}"/>
    <cellStyle name="60% - Énfasis6 4" xfId="91" xr:uid="{00000000-0005-0000-0000-000057000000}"/>
    <cellStyle name="Buena 2" xfId="92" xr:uid="{00000000-0005-0000-0000-000058000000}"/>
    <cellStyle name="Buena 2 2" xfId="93" xr:uid="{00000000-0005-0000-0000-000059000000}"/>
    <cellStyle name="Buena 3" xfId="94" xr:uid="{00000000-0005-0000-0000-00005A000000}"/>
    <cellStyle name="Cálculo 2" xfId="95" xr:uid="{00000000-0005-0000-0000-00005B000000}"/>
    <cellStyle name="Cálculo 2 2" xfId="96" xr:uid="{00000000-0005-0000-0000-00005C000000}"/>
    <cellStyle name="Cálculo 2 2 2" xfId="97" xr:uid="{00000000-0005-0000-0000-00005D000000}"/>
    <cellStyle name="Cálculo 2 2 2 2" xfId="98" xr:uid="{00000000-0005-0000-0000-00005E000000}"/>
    <cellStyle name="Cálculo 2 2 2 2 2" xfId="99" xr:uid="{00000000-0005-0000-0000-00005F000000}"/>
    <cellStyle name="Cálculo 2 2 2 2 3" xfId="100" xr:uid="{00000000-0005-0000-0000-000060000000}"/>
    <cellStyle name="Cálculo 2 2 2 2 4" xfId="101" xr:uid="{00000000-0005-0000-0000-000061000000}"/>
    <cellStyle name="Cálculo 2 2 2 2 5" xfId="102" xr:uid="{00000000-0005-0000-0000-000062000000}"/>
    <cellStyle name="Cálculo 2 2 2 2 6" xfId="103" xr:uid="{00000000-0005-0000-0000-000063000000}"/>
    <cellStyle name="Cálculo 2 2 2 2 7" xfId="104" xr:uid="{00000000-0005-0000-0000-000064000000}"/>
    <cellStyle name="Cálculo 2 2 2 2 8" xfId="105" xr:uid="{00000000-0005-0000-0000-000065000000}"/>
    <cellStyle name="Cálculo 2 2 3" xfId="106" xr:uid="{00000000-0005-0000-0000-000066000000}"/>
    <cellStyle name="Cálculo 2 2 3 2" xfId="107" xr:uid="{00000000-0005-0000-0000-000067000000}"/>
    <cellStyle name="Cálculo 2 2 3 2 2" xfId="108" xr:uid="{00000000-0005-0000-0000-000068000000}"/>
    <cellStyle name="Cálculo 2 2 3 2 3" xfId="109" xr:uid="{00000000-0005-0000-0000-000069000000}"/>
    <cellStyle name="Cálculo 2 2 3 2 4" xfId="110" xr:uid="{00000000-0005-0000-0000-00006A000000}"/>
    <cellStyle name="Cálculo 2 2 3 2 5" xfId="111" xr:uid="{00000000-0005-0000-0000-00006B000000}"/>
    <cellStyle name="Cálculo 2 2 3 2 6" xfId="112" xr:uid="{00000000-0005-0000-0000-00006C000000}"/>
    <cellStyle name="Cálculo 2 2 3 2 7" xfId="113" xr:uid="{00000000-0005-0000-0000-00006D000000}"/>
    <cellStyle name="Cálculo 2 2 3 2 8" xfId="114" xr:uid="{00000000-0005-0000-0000-00006E000000}"/>
    <cellStyle name="Cálculo 2 2 4" xfId="115" xr:uid="{00000000-0005-0000-0000-00006F000000}"/>
    <cellStyle name="Cálculo 2 2 4 2" xfId="116" xr:uid="{00000000-0005-0000-0000-000070000000}"/>
    <cellStyle name="Cálculo 2 2 4 2 2" xfId="117" xr:uid="{00000000-0005-0000-0000-000071000000}"/>
    <cellStyle name="Cálculo 2 2 4 2 3" xfId="118" xr:uid="{00000000-0005-0000-0000-000072000000}"/>
    <cellStyle name="Cálculo 2 2 4 2 4" xfId="119" xr:uid="{00000000-0005-0000-0000-000073000000}"/>
    <cellStyle name="Cálculo 2 2 4 2 5" xfId="120" xr:uid="{00000000-0005-0000-0000-000074000000}"/>
    <cellStyle name="Cálculo 2 2 4 2 6" xfId="121" xr:uid="{00000000-0005-0000-0000-000075000000}"/>
    <cellStyle name="Cálculo 2 2 4 2 7" xfId="122" xr:uid="{00000000-0005-0000-0000-000076000000}"/>
    <cellStyle name="Cálculo 2 2 4 2 8" xfId="123" xr:uid="{00000000-0005-0000-0000-000077000000}"/>
    <cellStyle name="Cálculo 2 2 5" xfId="124" xr:uid="{00000000-0005-0000-0000-000078000000}"/>
    <cellStyle name="Cálculo 2 2 5 2" xfId="125" xr:uid="{00000000-0005-0000-0000-000079000000}"/>
    <cellStyle name="Cálculo 2 2 5 3" xfId="126" xr:uid="{00000000-0005-0000-0000-00007A000000}"/>
    <cellStyle name="Cálculo 2 2 5 4" xfId="127" xr:uid="{00000000-0005-0000-0000-00007B000000}"/>
    <cellStyle name="Cálculo 2 2 5 5" xfId="128" xr:uid="{00000000-0005-0000-0000-00007C000000}"/>
    <cellStyle name="Cálculo 2 2 5 6" xfId="129" xr:uid="{00000000-0005-0000-0000-00007D000000}"/>
    <cellStyle name="Cálculo 2 2 5 7" xfId="130" xr:uid="{00000000-0005-0000-0000-00007E000000}"/>
    <cellStyle name="Cálculo 2 2 5 8" xfId="131" xr:uid="{00000000-0005-0000-0000-00007F000000}"/>
    <cellStyle name="Cálculo 2 3" xfId="132" xr:uid="{00000000-0005-0000-0000-000080000000}"/>
    <cellStyle name="Cálculo 2 3 2" xfId="133" xr:uid="{00000000-0005-0000-0000-000081000000}"/>
    <cellStyle name="Cálculo 2 3 2 2" xfId="134" xr:uid="{00000000-0005-0000-0000-000082000000}"/>
    <cellStyle name="Cálculo 2 3 2 2 2" xfId="135" xr:uid="{00000000-0005-0000-0000-000083000000}"/>
    <cellStyle name="Cálculo 2 3 2 2 3" xfId="136" xr:uid="{00000000-0005-0000-0000-000084000000}"/>
    <cellStyle name="Cálculo 2 3 2 2 4" xfId="137" xr:uid="{00000000-0005-0000-0000-000085000000}"/>
    <cellStyle name="Cálculo 2 3 2 2 5" xfId="138" xr:uid="{00000000-0005-0000-0000-000086000000}"/>
    <cellStyle name="Cálculo 2 3 2 2 6" xfId="139" xr:uid="{00000000-0005-0000-0000-000087000000}"/>
    <cellStyle name="Cálculo 2 3 2 2 7" xfId="140" xr:uid="{00000000-0005-0000-0000-000088000000}"/>
    <cellStyle name="Cálculo 2 3 2 2 8" xfId="141" xr:uid="{00000000-0005-0000-0000-000089000000}"/>
    <cellStyle name="Cálculo 2 3 3" xfId="142" xr:uid="{00000000-0005-0000-0000-00008A000000}"/>
    <cellStyle name="Cálculo 2 3 3 2" xfId="143" xr:uid="{00000000-0005-0000-0000-00008B000000}"/>
    <cellStyle name="Cálculo 2 3 3 2 2" xfId="144" xr:uid="{00000000-0005-0000-0000-00008C000000}"/>
    <cellStyle name="Cálculo 2 3 3 2 3" xfId="145" xr:uid="{00000000-0005-0000-0000-00008D000000}"/>
    <cellStyle name="Cálculo 2 3 3 2 4" xfId="146" xr:uid="{00000000-0005-0000-0000-00008E000000}"/>
    <cellStyle name="Cálculo 2 3 3 2 5" xfId="147" xr:uid="{00000000-0005-0000-0000-00008F000000}"/>
    <cellStyle name="Cálculo 2 3 3 2 6" xfId="148" xr:uid="{00000000-0005-0000-0000-000090000000}"/>
    <cellStyle name="Cálculo 2 3 3 2 7" xfId="149" xr:uid="{00000000-0005-0000-0000-000091000000}"/>
    <cellStyle name="Cálculo 2 3 3 2 8" xfId="150" xr:uid="{00000000-0005-0000-0000-000092000000}"/>
    <cellStyle name="Cálculo 2 3 4" xfId="151" xr:uid="{00000000-0005-0000-0000-000093000000}"/>
    <cellStyle name="Cálculo 2 3 4 2" xfId="152" xr:uid="{00000000-0005-0000-0000-000094000000}"/>
    <cellStyle name="Cálculo 2 3 4 2 2" xfId="153" xr:uid="{00000000-0005-0000-0000-000095000000}"/>
    <cellStyle name="Cálculo 2 3 4 2 3" xfId="154" xr:uid="{00000000-0005-0000-0000-000096000000}"/>
    <cellStyle name="Cálculo 2 3 4 2 4" xfId="155" xr:uid="{00000000-0005-0000-0000-000097000000}"/>
    <cellStyle name="Cálculo 2 3 4 2 5" xfId="156" xr:uid="{00000000-0005-0000-0000-000098000000}"/>
    <cellStyle name="Cálculo 2 3 4 2 6" xfId="157" xr:uid="{00000000-0005-0000-0000-000099000000}"/>
    <cellStyle name="Cálculo 2 3 4 2 7" xfId="158" xr:uid="{00000000-0005-0000-0000-00009A000000}"/>
    <cellStyle name="Cálculo 2 3 4 2 8" xfId="159" xr:uid="{00000000-0005-0000-0000-00009B000000}"/>
    <cellStyle name="Cálculo 2 3 5" xfId="160" xr:uid="{00000000-0005-0000-0000-00009C000000}"/>
    <cellStyle name="Cálculo 2 3 5 2" xfId="161" xr:uid="{00000000-0005-0000-0000-00009D000000}"/>
    <cellStyle name="Cálculo 2 3 5 3" xfId="162" xr:uid="{00000000-0005-0000-0000-00009E000000}"/>
    <cellStyle name="Cálculo 2 3 5 4" xfId="163" xr:uid="{00000000-0005-0000-0000-00009F000000}"/>
    <cellStyle name="Cálculo 2 3 5 5" xfId="164" xr:uid="{00000000-0005-0000-0000-0000A0000000}"/>
    <cellStyle name="Cálculo 2 3 5 6" xfId="165" xr:uid="{00000000-0005-0000-0000-0000A1000000}"/>
    <cellStyle name="Cálculo 2 3 5 7" xfId="166" xr:uid="{00000000-0005-0000-0000-0000A2000000}"/>
    <cellStyle name="Cálculo 2 3 5 8" xfId="167" xr:uid="{00000000-0005-0000-0000-0000A3000000}"/>
    <cellStyle name="Cálculo 2 4" xfId="168" xr:uid="{00000000-0005-0000-0000-0000A4000000}"/>
    <cellStyle name="Cálculo 2 4 2" xfId="169" xr:uid="{00000000-0005-0000-0000-0000A5000000}"/>
    <cellStyle name="Cálculo 2 4 2 2" xfId="170" xr:uid="{00000000-0005-0000-0000-0000A6000000}"/>
    <cellStyle name="Cálculo 2 4 2 2 2" xfId="171" xr:uid="{00000000-0005-0000-0000-0000A7000000}"/>
    <cellStyle name="Cálculo 2 4 2 2 3" xfId="172" xr:uid="{00000000-0005-0000-0000-0000A8000000}"/>
    <cellStyle name="Cálculo 2 4 2 2 4" xfId="173" xr:uid="{00000000-0005-0000-0000-0000A9000000}"/>
    <cellStyle name="Cálculo 2 4 2 2 5" xfId="174" xr:uid="{00000000-0005-0000-0000-0000AA000000}"/>
    <cellStyle name="Cálculo 2 4 2 2 6" xfId="175" xr:uid="{00000000-0005-0000-0000-0000AB000000}"/>
    <cellStyle name="Cálculo 2 4 2 2 7" xfId="176" xr:uid="{00000000-0005-0000-0000-0000AC000000}"/>
    <cellStyle name="Cálculo 2 4 2 2 8" xfId="177" xr:uid="{00000000-0005-0000-0000-0000AD000000}"/>
    <cellStyle name="Cálculo 2 4 3" xfId="178" xr:uid="{00000000-0005-0000-0000-0000AE000000}"/>
    <cellStyle name="Cálculo 2 4 3 2" xfId="179" xr:uid="{00000000-0005-0000-0000-0000AF000000}"/>
    <cellStyle name="Cálculo 2 4 3 2 2" xfId="180" xr:uid="{00000000-0005-0000-0000-0000B0000000}"/>
    <cellStyle name="Cálculo 2 4 3 2 3" xfId="181" xr:uid="{00000000-0005-0000-0000-0000B1000000}"/>
    <cellStyle name="Cálculo 2 4 3 2 4" xfId="182" xr:uid="{00000000-0005-0000-0000-0000B2000000}"/>
    <cellStyle name="Cálculo 2 4 3 2 5" xfId="183" xr:uid="{00000000-0005-0000-0000-0000B3000000}"/>
    <cellStyle name="Cálculo 2 4 3 2 6" xfId="184" xr:uid="{00000000-0005-0000-0000-0000B4000000}"/>
    <cellStyle name="Cálculo 2 4 3 2 7" xfId="185" xr:uid="{00000000-0005-0000-0000-0000B5000000}"/>
    <cellStyle name="Cálculo 2 4 3 2 8" xfId="186" xr:uid="{00000000-0005-0000-0000-0000B6000000}"/>
    <cellStyle name="Cálculo 2 4 4" xfId="187" xr:uid="{00000000-0005-0000-0000-0000B7000000}"/>
    <cellStyle name="Cálculo 2 4 4 2" xfId="188" xr:uid="{00000000-0005-0000-0000-0000B8000000}"/>
    <cellStyle name="Cálculo 2 4 4 2 2" xfId="189" xr:uid="{00000000-0005-0000-0000-0000B9000000}"/>
    <cellStyle name="Cálculo 2 4 4 2 3" xfId="190" xr:uid="{00000000-0005-0000-0000-0000BA000000}"/>
    <cellStyle name="Cálculo 2 4 4 2 4" xfId="191" xr:uid="{00000000-0005-0000-0000-0000BB000000}"/>
    <cellStyle name="Cálculo 2 4 4 2 5" xfId="192" xr:uid="{00000000-0005-0000-0000-0000BC000000}"/>
    <cellStyle name="Cálculo 2 4 4 2 6" xfId="193" xr:uid="{00000000-0005-0000-0000-0000BD000000}"/>
    <cellStyle name="Cálculo 2 4 4 2 7" xfId="194" xr:uid="{00000000-0005-0000-0000-0000BE000000}"/>
    <cellStyle name="Cálculo 2 4 4 2 8" xfId="195" xr:uid="{00000000-0005-0000-0000-0000BF000000}"/>
    <cellStyle name="Cálculo 2 4 5" xfId="196" xr:uid="{00000000-0005-0000-0000-0000C0000000}"/>
    <cellStyle name="Cálculo 2 4 5 2" xfId="197" xr:uid="{00000000-0005-0000-0000-0000C1000000}"/>
    <cellStyle name="Cálculo 2 4 5 3" xfId="198" xr:uid="{00000000-0005-0000-0000-0000C2000000}"/>
    <cellStyle name="Cálculo 2 4 5 4" xfId="199" xr:uid="{00000000-0005-0000-0000-0000C3000000}"/>
    <cellStyle name="Cálculo 2 4 5 5" xfId="200" xr:uid="{00000000-0005-0000-0000-0000C4000000}"/>
    <cellStyle name="Cálculo 2 4 5 6" xfId="201" xr:uid="{00000000-0005-0000-0000-0000C5000000}"/>
    <cellStyle name="Cálculo 2 4 5 7" xfId="202" xr:uid="{00000000-0005-0000-0000-0000C6000000}"/>
    <cellStyle name="Cálculo 2 4 5 8" xfId="203" xr:uid="{00000000-0005-0000-0000-0000C7000000}"/>
    <cellStyle name="Cálculo 2 5" xfId="204" xr:uid="{00000000-0005-0000-0000-0000C8000000}"/>
    <cellStyle name="Cálculo 2 5 2" xfId="205" xr:uid="{00000000-0005-0000-0000-0000C9000000}"/>
    <cellStyle name="Cálculo 2 5 2 2" xfId="206" xr:uid="{00000000-0005-0000-0000-0000CA000000}"/>
    <cellStyle name="Cálculo 2 5 2 2 2" xfId="207" xr:uid="{00000000-0005-0000-0000-0000CB000000}"/>
    <cellStyle name="Cálculo 2 5 2 2 3" xfId="208" xr:uid="{00000000-0005-0000-0000-0000CC000000}"/>
    <cellStyle name="Cálculo 2 5 2 2 4" xfId="209" xr:uid="{00000000-0005-0000-0000-0000CD000000}"/>
    <cellStyle name="Cálculo 2 5 2 2 5" xfId="210" xr:uid="{00000000-0005-0000-0000-0000CE000000}"/>
    <cellStyle name="Cálculo 2 5 2 2 6" xfId="211" xr:uid="{00000000-0005-0000-0000-0000CF000000}"/>
    <cellStyle name="Cálculo 2 5 2 2 7" xfId="212" xr:uid="{00000000-0005-0000-0000-0000D0000000}"/>
    <cellStyle name="Cálculo 2 5 2 2 8" xfId="213" xr:uid="{00000000-0005-0000-0000-0000D1000000}"/>
    <cellStyle name="Cálculo 2 5 3" xfId="214" xr:uid="{00000000-0005-0000-0000-0000D2000000}"/>
    <cellStyle name="Cálculo 2 5 3 2" xfId="215" xr:uid="{00000000-0005-0000-0000-0000D3000000}"/>
    <cellStyle name="Cálculo 2 5 3 2 2" xfId="216" xr:uid="{00000000-0005-0000-0000-0000D4000000}"/>
    <cellStyle name="Cálculo 2 5 3 2 3" xfId="217" xr:uid="{00000000-0005-0000-0000-0000D5000000}"/>
    <cellStyle name="Cálculo 2 5 3 2 4" xfId="218" xr:uid="{00000000-0005-0000-0000-0000D6000000}"/>
    <cellStyle name="Cálculo 2 5 3 2 5" xfId="219" xr:uid="{00000000-0005-0000-0000-0000D7000000}"/>
    <cellStyle name="Cálculo 2 5 3 2 6" xfId="220" xr:uid="{00000000-0005-0000-0000-0000D8000000}"/>
    <cellStyle name="Cálculo 2 5 3 2 7" xfId="221" xr:uid="{00000000-0005-0000-0000-0000D9000000}"/>
    <cellStyle name="Cálculo 2 5 3 2 8" xfId="222" xr:uid="{00000000-0005-0000-0000-0000DA000000}"/>
    <cellStyle name="Cálculo 2 5 4" xfId="223" xr:uid="{00000000-0005-0000-0000-0000DB000000}"/>
    <cellStyle name="Cálculo 2 5 4 2" xfId="224" xr:uid="{00000000-0005-0000-0000-0000DC000000}"/>
    <cellStyle name="Cálculo 2 5 4 2 2" xfId="225" xr:uid="{00000000-0005-0000-0000-0000DD000000}"/>
    <cellStyle name="Cálculo 2 5 4 2 3" xfId="226" xr:uid="{00000000-0005-0000-0000-0000DE000000}"/>
    <cellStyle name="Cálculo 2 5 4 2 4" xfId="227" xr:uid="{00000000-0005-0000-0000-0000DF000000}"/>
    <cellStyle name="Cálculo 2 5 4 2 5" xfId="228" xr:uid="{00000000-0005-0000-0000-0000E0000000}"/>
    <cellStyle name="Cálculo 2 5 4 2 6" xfId="229" xr:uid="{00000000-0005-0000-0000-0000E1000000}"/>
    <cellStyle name="Cálculo 2 5 4 2 7" xfId="230" xr:uid="{00000000-0005-0000-0000-0000E2000000}"/>
    <cellStyle name="Cálculo 2 5 4 2 8" xfId="231" xr:uid="{00000000-0005-0000-0000-0000E3000000}"/>
    <cellStyle name="Cálculo 2 5 5" xfId="232" xr:uid="{00000000-0005-0000-0000-0000E4000000}"/>
    <cellStyle name="Cálculo 2 5 5 2" xfId="233" xr:uid="{00000000-0005-0000-0000-0000E5000000}"/>
    <cellStyle name="Cálculo 2 5 5 3" xfId="234" xr:uid="{00000000-0005-0000-0000-0000E6000000}"/>
    <cellStyle name="Cálculo 2 5 5 4" xfId="235" xr:uid="{00000000-0005-0000-0000-0000E7000000}"/>
    <cellStyle name="Cálculo 2 5 5 5" xfId="236" xr:uid="{00000000-0005-0000-0000-0000E8000000}"/>
    <cellStyle name="Cálculo 2 5 5 6" xfId="237" xr:uid="{00000000-0005-0000-0000-0000E9000000}"/>
    <cellStyle name="Cálculo 2 5 5 7" xfId="238" xr:uid="{00000000-0005-0000-0000-0000EA000000}"/>
    <cellStyle name="Cálculo 2 5 5 8" xfId="239" xr:uid="{00000000-0005-0000-0000-0000EB000000}"/>
    <cellStyle name="Cálculo 2 6" xfId="240" xr:uid="{00000000-0005-0000-0000-0000EC000000}"/>
    <cellStyle name="Cálculo 2 6 2" xfId="241" xr:uid="{00000000-0005-0000-0000-0000ED000000}"/>
    <cellStyle name="Cálculo 2 6 2 2" xfId="242" xr:uid="{00000000-0005-0000-0000-0000EE000000}"/>
    <cellStyle name="Cálculo 2 6 2 2 2" xfId="243" xr:uid="{00000000-0005-0000-0000-0000EF000000}"/>
    <cellStyle name="Cálculo 2 6 2 2 3" xfId="244" xr:uid="{00000000-0005-0000-0000-0000F0000000}"/>
    <cellStyle name="Cálculo 2 6 2 2 4" xfId="245" xr:uid="{00000000-0005-0000-0000-0000F1000000}"/>
    <cellStyle name="Cálculo 2 6 2 2 5" xfId="246" xr:uid="{00000000-0005-0000-0000-0000F2000000}"/>
    <cellStyle name="Cálculo 2 6 2 2 6" xfId="247" xr:uid="{00000000-0005-0000-0000-0000F3000000}"/>
    <cellStyle name="Cálculo 2 6 2 2 7" xfId="248" xr:uid="{00000000-0005-0000-0000-0000F4000000}"/>
    <cellStyle name="Cálculo 2 6 2 2 8" xfId="249" xr:uid="{00000000-0005-0000-0000-0000F5000000}"/>
    <cellStyle name="Cálculo 2 6 3" xfId="250" xr:uid="{00000000-0005-0000-0000-0000F6000000}"/>
    <cellStyle name="Cálculo 2 6 3 2" xfId="251" xr:uid="{00000000-0005-0000-0000-0000F7000000}"/>
    <cellStyle name="Cálculo 2 6 3 2 2" xfId="252" xr:uid="{00000000-0005-0000-0000-0000F8000000}"/>
    <cellStyle name="Cálculo 2 6 3 2 3" xfId="253" xr:uid="{00000000-0005-0000-0000-0000F9000000}"/>
    <cellStyle name="Cálculo 2 6 3 2 4" xfId="254" xr:uid="{00000000-0005-0000-0000-0000FA000000}"/>
    <cellStyle name="Cálculo 2 6 3 2 5" xfId="255" xr:uid="{00000000-0005-0000-0000-0000FB000000}"/>
    <cellStyle name="Cálculo 2 6 3 2 6" xfId="256" xr:uid="{00000000-0005-0000-0000-0000FC000000}"/>
    <cellStyle name="Cálculo 2 6 3 2 7" xfId="257" xr:uid="{00000000-0005-0000-0000-0000FD000000}"/>
    <cellStyle name="Cálculo 2 6 3 2 8" xfId="258" xr:uid="{00000000-0005-0000-0000-0000FE000000}"/>
    <cellStyle name="Cálculo 2 6 4" xfId="259" xr:uid="{00000000-0005-0000-0000-0000FF000000}"/>
    <cellStyle name="Cálculo 2 6 4 2" xfId="260" xr:uid="{00000000-0005-0000-0000-000000010000}"/>
    <cellStyle name="Cálculo 2 6 4 2 2" xfId="261" xr:uid="{00000000-0005-0000-0000-000001010000}"/>
    <cellStyle name="Cálculo 2 6 4 2 3" xfId="262" xr:uid="{00000000-0005-0000-0000-000002010000}"/>
    <cellStyle name="Cálculo 2 6 4 2 4" xfId="263" xr:uid="{00000000-0005-0000-0000-000003010000}"/>
    <cellStyle name="Cálculo 2 6 4 2 5" xfId="264" xr:uid="{00000000-0005-0000-0000-000004010000}"/>
    <cellStyle name="Cálculo 2 6 4 2 6" xfId="265" xr:uid="{00000000-0005-0000-0000-000005010000}"/>
    <cellStyle name="Cálculo 2 6 4 2 7" xfId="266" xr:uid="{00000000-0005-0000-0000-000006010000}"/>
    <cellStyle name="Cálculo 2 6 4 2 8" xfId="267" xr:uid="{00000000-0005-0000-0000-000007010000}"/>
    <cellStyle name="Cálculo 2 6 5" xfId="268" xr:uid="{00000000-0005-0000-0000-000008010000}"/>
    <cellStyle name="Cálculo 2 6 5 2" xfId="269" xr:uid="{00000000-0005-0000-0000-000009010000}"/>
    <cellStyle name="Cálculo 2 6 5 3" xfId="270" xr:uid="{00000000-0005-0000-0000-00000A010000}"/>
    <cellStyle name="Cálculo 2 6 5 4" xfId="271" xr:uid="{00000000-0005-0000-0000-00000B010000}"/>
    <cellStyle name="Cálculo 2 6 5 5" xfId="272" xr:uid="{00000000-0005-0000-0000-00000C010000}"/>
    <cellStyle name="Cálculo 2 6 5 6" xfId="273" xr:uid="{00000000-0005-0000-0000-00000D010000}"/>
    <cellStyle name="Cálculo 2 6 5 7" xfId="274" xr:uid="{00000000-0005-0000-0000-00000E010000}"/>
    <cellStyle name="Cálculo 2 6 5 8" xfId="275" xr:uid="{00000000-0005-0000-0000-00000F010000}"/>
    <cellStyle name="Cálculo 2 7" xfId="276" xr:uid="{00000000-0005-0000-0000-000010010000}"/>
    <cellStyle name="Cálculo 3" xfId="277" xr:uid="{00000000-0005-0000-0000-000011010000}"/>
    <cellStyle name="Cálculo 3 10" xfId="278" xr:uid="{00000000-0005-0000-0000-000012010000}"/>
    <cellStyle name="Cálculo 3 10 2" xfId="279" xr:uid="{00000000-0005-0000-0000-000013010000}"/>
    <cellStyle name="Cálculo 3 10 2 2" xfId="280" xr:uid="{00000000-0005-0000-0000-000014010000}"/>
    <cellStyle name="Cálculo 3 10 2 3" xfId="281" xr:uid="{00000000-0005-0000-0000-000015010000}"/>
    <cellStyle name="Cálculo 3 10 2 4" xfId="282" xr:uid="{00000000-0005-0000-0000-000016010000}"/>
    <cellStyle name="Cálculo 3 10 2 5" xfId="283" xr:uid="{00000000-0005-0000-0000-000017010000}"/>
    <cellStyle name="Cálculo 3 10 2 6" xfId="284" xr:uid="{00000000-0005-0000-0000-000018010000}"/>
    <cellStyle name="Cálculo 3 10 2 7" xfId="285" xr:uid="{00000000-0005-0000-0000-000019010000}"/>
    <cellStyle name="Cálculo 3 10 2 8" xfId="286" xr:uid="{00000000-0005-0000-0000-00001A010000}"/>
    <cellStyle name="Cálculo 3 11" xfId="287" xr:uid="{00000000-0005-0000-0000-00001B010000}"/>
    <cellStyle name="Cálculo 3 11 2" xfId="288" xr:uid="{00000000-0005-0000-0000-00001C010000}"/>
    <cellStyle name="Cálculo 3 11 2 2" xfId="289" xr:uid="{00000000-0005-0000-0000-00001D010000}"/>
    <cellStyle name="Cálculo 3 11 2 3" xfId="290" xr:uid="{00000000-0005-0000-0000-00001E010000}"/>
    <cellStyle name="Cálculo 3 11 2 4" xfId="291" xr:uid="{00000000-0005-0000-0000-00001F010000}"/>
    <cellStyle name="Cálculo 3 11 2 5" xfId="292" xr:uid="{00000000-0005-0000-0000-000020010000}"/>
    <cellStyle name="Cálculo 3 11 2 6" xfId="293" xr:uid="{00000000-0005-0000-0000-000021010000}"/>
    <cellStyle name="Cálculo 3 11 2 7" xfId="294" xr:uid="{00000000-0005-0000-0000-000022010000}"/>
    <cellStyle name="Cálculo 3 11 2 8" xfId="295" xr:uid="{00000000-0005-0000-0000-000023010000}"/>
    <cellStyle name="Cálculo 3 12" xfId="296" xr:uid="{00000000-0005-0000-0000-000024010000}"/>
    <cellStyle name="Cálculo 3 12 2" xfId="297" xr:uid="{00000000-0005-0000-0000-000025010000}"/>
    <cellStyle name="Cálculo 3 12 3" xfId="298" xr:uid="{00000000-0005-0000-0000-000026010000}"/>
    <cellStyle name="Cálculo 3 12 4" xfId="299" xr:uid="{00000000-0005-0000-0000-000027010000}"/>
    <cellStyle name="Cálculo 3 12 5" xfId="300" xr:uid="{00000000-0005-0000-0000-000028010000}"/>
    <cellStyle name="Cálculo 3 12 6" xfId="301" xr:uid="{00000000-0005-0000-0000-000029010000}"/>
    <cellStyle name="Cálculo 3 12 7" xfId="302" xr:uid="{00000000-0005-0000-0000-00002A010000}"/>
    <cellStyle name="Cálculo 3 12 8" xfId="303" xr:uid="{00000000-0005-0000-0000-00002B010000}"/>
    <cellStyle name="Cálculo 3 2" xfId="304" xr:uid="{00000000-0005-0000-0000-00002C010000}"/>
    <cellStyle name="Cálculo 3 2 2" xfId="305" xr:uid="{00000000-0005-0000-0000-00002D010000}"/>
    <cellStyle name="Cálculo 3 2 2 2" xfId="306" xr:uid="{00000000-0005-0000-0000-00002E010000}"/>
    <cellStyle name="Cálculo 3 2 2 2 2" xfId="307" xr:uid="{00000000-0005-0000-0000-00002F010000}"/>
    <cellStyle name="Cálculo 3 2 2 2 3" xfId="308" xr:uid="{00000000-0005-0000-0000-000030010000}"/>
    <cellStyle name="Cálculo 3 2 2 2 4" xfId="309" xr:uid="{00000000-0005-0000-0000-000031010000}"/>
    <cellStyle name="Cálculo 3 2 2 2 5" xfId="310" xr:uid="{00000000-0005-0000-0000-000032010000}"/>
    <cellStyle name="Cálculo 3 2 2 2 6" xfId="311" xr:uid="{00000000-0005-0000-0000-000033010000}"/>
    <cellStyle name="Cálculo 3 2 2 2 7" xfId="312" xr:uid="{00000000-0005-0000-0000-000034010000}"/>
    <cellStyle name="Cálculo 3 2 2 2 8" xfId="313" xr:uid="{00000000-0005-0000-0000-000035010000}"/>
    <cellStyle name="Cálculo 3 2 3" xfId="314" xr:uid="{00000000-0005-0000-0000-000036010000}"/>
    <cellStyle name="Cálculo 3 2 3 2" xfId="315" xr:uid="{00000000-0005-0000-0000-000037010000}"/>
    <cellStyle name="Cálculo 3 2 3 2 2" xfId="316" xr:uid="{00000000-0005-0000-0000-000038010000}"/>
    <cellStyle name="Cálculo 3 2 3 2 3" xfId="317" xr:uid="{00000000-0005-0000-0000-000039010000}"/>
    <cellStyle name="Cálculo 3 2 3 2 4" xfId="318" xr:uid="{00000000-0005-0000-0000-00003A010000}"/>
    <cellStyle name="Cálculo 3 2 3 2 5" xfId="319" xr:uid="{00000000-0005-0000-0000-00003B010000}"/>
    <cellStyle name="Cálculo 3 2 3 2 6" xfId="320" xr:uid="{00000000-0005-0000-0000-00003C010000}"/>
    <cellStyle name="Cálculo 3 2 3 2 7" xfId="321" xr:uid="{00000000-0005-0000-0000-00003D010000}"/>
    <cellStyle name="Cálculo 3 2 3 2 8" xfId="322" xr:uid="{00000000-0005-0000-0000-00003E010000}"/>
    <cellStyle name="Cálculo 3 2 4" xfId="323" xr:uid="{00000000-0005-0000-0000-00003F010000}"/>
    <cellStyle name="Cálculo 3 2 4 2" xfId="324" xr:uid="{00000000-0005-0000-0000-000040010000}"/>
    <cellStyle name="Cálculo 3 2 4 2 2" xfId="325" xr:uid="{00000000-0005-0000-0000-000041010000}"/>
    <cellStyle name="Cálculo 3 2 4 2 3" xfId="326" xr:uid="{00000000-0005-0000-0000-000042010000}"/>
    <cellStyle name="Cálculo 3 2 4 2 4" xfId="327" xr:uid="{00000000-0005-0000-0000-000043010000}"/>
    <cellStyle name="Cálculo 3 2 4 2 5" xfId="328" xr:uid="{00000000-0005-0000-0000-000044010000}"/>
    <cellStyle name="Cálculo 3 2 4 2 6" xfId="329" xr:uid="{00000000-0005-0000-0000-000045010000}"/>
    <cellStyle name="Cálculo 3 2 4 2 7" xfId="330" xr:uid="{00000000-0005-0000-0000-000046010000}"/>
    <cellStyle name="Cálculo 3 2 4 2 8" xfId="331" xr:uid="{00000000-0005-0000-0000-000047010000}"/>
    <cellStyle name="Cálculo 3 2 5" xfId="332" xr:uid="{00000000-0005-0000-0000-000048010000}"/>
    <cellStyle name="Cálculo 3 2 5 2" xfId="333" xr:uid="{00000000-0005-0000-0000-000049010000}"/>
    <cellStyle name="Cálculo 3 2 5 3" xfId="334" xr:uid="{00000000-0005-0000-0000-00004A010000}"/>
    <cellStyle name="Cálculo 3 2 5 4" xfId="335" xr:uid="{00000000-0005-0000-0000-00004B010000}"/>
    <cellStyle name="Cálculo 3 2 5 5" xfId="336" xr:uid="{00000000-0005-0000-0000-00004C010000}"/>
    <cellStyle name="Cálculo 3 2 5 6" xfId="337" xr:uid="{00000000-0005-0000-0000-00004D010000}"/>
    <cellStyle name="Cálculo 3 2 5 7" xfId="338" xr:uid="{00000000-0005-0000-0000-00004E010000}"/>
    <cellStyle name="Cálculo 3 2 5 8" xfId="339" xr:uid="{00000000-0005-0000-0000-00004F010000}"/>
    <cellStyle name="Cálculo 3 3" xfId="340" xr:uid="{00000000-0005-0000-0000-000050010000}"/>
    <cellStyle name="Cálculo 3 3 2" xfId="341" xr:uid="{00000000-0005-0000-0000-000051010000}"/>
    <cellStyle name="Cálculo 3 3 2 2" xfId="342" xr:uid="{00000000-0005-0000-0000-000052010000}"/>
    <cellStyle name="Cálculo 3 3 2 2 2" xfId="343" xr:uid="{00000000-0005-0000-0000-000053010000}"/>
    <cellStyle name="Cálculo 3 3 2 2 3" xfId="344" xr:uid="{00000000-0005-0000-0000-000054010000}"/>
    <cellStyle name="Cálculo 3 3 2 2 4" xfId="345" xr:uid="{00000000-0005-0000-0000-000055010000}"/>
    <cellStyle name="Cálculo 3 3 2 2 5" xfId="346" xr:uid="{00000000-0005-0000-0000-000056010000}"/>
    <cellStyle name="Cálculo 3 3 2 2 6" xfId="347" xr:uid="{00000000-0005-0000-0000-000057010000}"/>
    <cellStyle name="Cálculo 3 3 2 2 7" xfId="348" xr:uid="{00000000-0005-0000-0000-000058010000}"/>
    <cellStyle name="Cálculo 3 3 2 2 8" xfId="349" xr:uid="{00000000-0005-0000-0000-000059010000}"/>
    <cellStyle name="Cálculo 3 3 3" xfId="350" xr:uid="{00000000-0005-0000-0000-00005A010000}"/>
    <cellStyle name="Cálculo 3 3 3 2" xfId="351" xr:uid="{00000000-0005-0000-0000-00005B010000}"/>
    <cellStyle name="Cálculo 3 3 3 2 2" xfId="352" xr:uid="{00000000-0005-0000-0000-00005C010000}"/>
    <cellStyle name="Cálculo 3 3 3 2 3" xfId="353" xr:uid="{00000000-0005-0000-0000-00005D010000}"/>
    <cellStyle name="Cálculo 3 3 3 2 4" xfId="354" xr:uid="{00000000-0005-0000-0000-00005E010000}"/>
    <cellStyle name="Cálculo 3 3 3 2 5" xfId="355" xr:uid="{00000000-0005-0000-0000-00005F010000}"/>
    <cellStyle name="Cálculo 3 3 3 2 6" xfId="356" xr:uid="{00000000-0005-0000-0000-000060010000}"/>
    <cellStyle name="Cálculo 3 3 3 2 7" xfId="357" xr:uid="{00000000-0005-0000-0000-000061010000}"/>
    <cellStyle name="Cálculo 3 3 3 2 8" xfId="358" xr:uid="{00000000-0005-0000-0000-000062010000}"/>
    <cellStyle name="Cálculo 3 3 4" xfId="359" xr:uid="{00000000-0005-0000-0000-000063010000}"/>
    <cellStyle name="Cálculo 3 3 4 2" xfId="360" xr:uid="{00000000-0005-0000-0000-000064010000}"/>
    <cellStyle name="Cálculo 3 3 4 2 2" xfId="361" xr:uid="{00000000-0005-0000-0000-000065010000}"/>
    <cellStyle name="Cálculo 3 3 4 2 3" xfId="362" xr:uid="{00000000-0005-0000-0000-000066010000}"/>
    <cellStyle name="Cálculo 3 3 4 2 4" xfId="363" xr:uid="{00000000-0005-0000-0000-000067010000}"/>
    <cellStyle name="Cálculo 3 3 4 2 5" xfId="364" xr:uid="{00000000-0005-0000-0000-000068010000}"/>
    <cellStyle name="Cálculo 3 3 4 2 6" xfId="365" xr:uid="{00000000-0005-0000-0000-000069010000}"/>
    <cellStyle name="Cálculo 3 3 4 2 7" xfId="366" xr:uid="{00000000-0005-0000-0000-00006A010000}"/>
    <cellStyle name="Cálculo 3 3 4 2 8" xfId="367" xr:uid="{00000000-0005-0000-0000-00006B010000}"/>
    <cellStyle name="Cálculo 3 3 5" xfId="368" xr:uid="{00000000-0005-0000-0000-00006C010000}"/>
    <cellStyle name="Cálculo 3 3 5 2" xfId="369" xr:uid="{00000000-0005-0000-0000-00006D010000}"/>
    <cellStyle name="Cálculo 3 3 5 3" xfId="370" xr:uid="{00000000-0005-0000-0000-00006E010000}"/>
    <cellStyle name="Cálculo 3 3 5 4" xfId="371" xr:uid="{00000000-0005-0000-0000-00006F010000}"/>
    <cellStyle name="Cálculo 3 3 5 5" xfId="372" xr:uid="{00000000-0005-0000-0000-000070010000}"/>
    <cellStyle name="Cálculo 3 3 5 6" xfId="373" xr:uid="{00000000-0005-0000-0000-000071010000}"/>
    <cellStyle name="Cálculo 3 3 5 7" xfId="374" xr:uid="{00000000-0005-0000-0000-000072010000}"/>
    <cellStyle name="Cálculo 3 3 5 8" xfId="375" xr:uid="{00000000-0005-0000-0000-000073010000}"/>
    <cellStyle name="Cálculo 3 4" xfId="376" xr:uid="{00000000-0005-0000-0000-000074010000}"/>
    <cellStyle name="Cálculo 3 4 2" xfId="377" xr:uid="{00000000-0005-0000-0000-000075010000}"/>
    <cellStyle name="Cálculo 3 4 2 2" xfId="378" xr:uid="{00000000-0005-0000-0000-000076010000}"/>
    <cellStyle name="Cálculo 3 4 2 2 2" xfId="379" xr:uid="{00000000-0005-0000-0000-000077010000}"/>
    <cellStyle name="Cálculo 3 4 2 2 3" xfId="380" xr:uid="{00000000-0005-0000-0000-000078010000}"/>
    <cellStyle name="Cálculo 3 4 2 2 4" xfId="381" xr:uid="{00000000-0005-0000-0000-000079010000}"/>
    <cellStyle name="Cálculo 3 4 2 2 5" xfId="382" xr:uid="{00000000-0005-0000-0000-00007A010000}"/>
    <cellStyle name="Cálculo 3 4 2 2 6" xfId="383" xr:uid="{00000000-0005-0000-0000-00007B010000}"/>
    <cellStyle name="Cálculo 3 4 2 2 7" xfId="384" xr:uid="{00000000-0005-0000-0000-00007C010000}"/>
    <cellStyle name="Cálculo 3 4 2 2 8" xfId="385" xr:uid="{00000000-0005-0000-0000-00007D010000}"/>
    <cellStyle name="Cálculo 3 4 3" xfId="386" xr:uid="{00000000-0005-0000-0000-00007E010000}"/>
    <cellStyle name="Cálculo 3 4 3 2" xfId="387" xr:uid="{00000000-0005-0000-0000-00007F010000}"/>
    <cellStyle name="Cálculo 3 4 3 2 2" xfId="388" xr:uid="{00000000-0005-0000-0000-000080010000}"/>
    <cellStyle name="Cálculo 3 4 3 2 3" xfId="389" xr:uid="{00000000-0005-0000-0000-000081010000}"/>
    <cellStyle name="Cálculo 3 4 3 2 4" xfId="390" xr:uid="{00000000-0005-0000-0000-000082010000}"/>
    <cellStyle name="Cálculo 3 4 3 2 5" xfId="391" xr:uid="{00000000-0005-0000-0000-000083010000}"/>
    <cellStyle name="Cálculo 3 4 3 2 6" xfId="392" xr:uid="{00000000-0005-0000-0000-000084010000}"/>
    <cellStyle name="Cálculo 3 4 3 2 7" xfId="393" xr:uid="{00000000-0005-0000-0000-000085010000}"/>
    <cellStyle name="Cálculo 3 4 3 2 8" xfId="394" xr:uid="{00000000-0005-0000-0000-000086010000}"/>
    <cellStyle name="Cálculo 3 4 4" xfId="395" xr:uid="{00000000-0005-0000-0000-000087010000}"/>
    <cellStyle name="Cálculo 3 4 4 2" xfId="396" xr:uid="{00000000-0005-0000-0000-000088010000}"/>
    <cellStyle name="Cálculo 3 4 4 2 2" xfId="397" xr:uid="{00000000-0005-0000-0000-000089010000}"/>
    <cellStyle name="Cálculo 3 4 4 2 3" xfId="398" xr:uid="{00000000-0005-0000-0000-00008A010000}"/>
    <cellStyle name="Cálculo 3 4 4 2 4" xfId="399" xr:uid="{00000000-0005-0000-0000-00008B010000}"/>
    <cellStyle name="Cálculo 3 4 4 2 5" xfId="400" xr:uid="{00000000-0005-0000-0000-00008C010000}"/>
    <cellStyle name="Cálculo 3 4 4 2 6" xfId="401" xr:uid="{00000000-0005-0000-0000-00008D010000}"/>
    <cellStyle name="Cálculo 3 4 4 2 7" xfId="402" xr:uid="{00000000-0005-0000-0000-00008E010000}"/>
    <cellStyle name="Cálculo 3 4 4 2 8" xfId="403" xr:uid="{00000000-0005-0000-0000-00008F010000}"/>
    <cellStyle name="Cálculo 3 4 5" xfId="404" xr:uid="{00000000-0005-0000-0000-000090010000}"/>
    <cellStyle name="Cálculo 3 4 5 2" xfId="405" xr:uid="{00000000-0005-0000-0000-000091010000}"/>
    <cellStyle name="Cálculo 3 4 5 3" xfId="406" xr:uid="{00000000-0005-0000-0000-000092010000}"/>
    <cellStyle name="Cálculo 3 4 5 4" xfId="407" xr:uid="{00000000-0005-0000-0000-000093010000}"/>
    <cellStyle name="Cálculo 3 4 5 5" xfId="408" xr:uid="{00000000-0005-0000-0000-000094010000}"/>
    <cellStyle name="Cálculo 3 4 5 6" xfId="409" xr:uid="{00000000-0005-0000-0000-000095010000}"/>
    <cellStyle name="Cálculo 3 4 5 7" xfId="410" xr:uid="{00000000-0005-0000-0000-000096010000}"/>
    <cellStyle name="Cálculo 3 4 5 8" xfId="411" xr:uid="{00000000-0005-0000-0000-000097010000}"/>
    <cellStyle name="Cálculo 3 5" xfId="412" xr:uid="{00000000-0005-0000-0000-000098010000}"/>
    <cellStyle name="Cálculo 3 5 2" xfId="413" xr:uid="{00000000-0005-0000-0000-000099010000}"/>
    <cellStyle name="Cálculo 3 5 2 2" xfId="414" xr:uid="{00000000-0005-0000-0000-00009A010000}"/>
    <cellStyle name="Cálculo 3 5 2 2 2" xfId="415" xr:uid="{00000000-0005-0000-0000-00009B010000}"/>
    <cellStyle name="Cálculo 3 5 2 2 3" xfId="416" xr:uid="{00000000-0005-0000-0000-00009C010000}"/>
    <cellStyle name="Cálculo 3 5 2 2 4" xfId="417" xr:uid="{00000000-0005-0000-0000-00009D010000}"/>
    <cellStyle name="Cálculo 3 5 2 2 5" xfId="418" xr:uid="{00000000-0005-0000-0000-00009E010000}"/>
    <cellStyle name="Cálculo 3 5 2 2 6" xfId="419" xr:uid="{00000000-0005-0000-0000-00009F010000}"/>
    <cellStyle name="Cálculo 3 5 2 2 7" xfId="420" xr:uid="{00000000-0005-0000-0000-0000A0010000}"/>
    <cellStyle name="Cálculo 3 5 2 2 8" xfId="421" xr:uid="{00000000-0005-0000-0000-0000A1010000}"/>
    <cellStyle name="Cálculo 3 5 3" xfId="422" xr:uid="{00000000-0005-0000-0000-0000A2010000}"/>
    <cellStyle name="Cálculo 3 5 3 2" xfId="423" xr:uid="{00000000-0005-0000-0000-0000A3010000}"/>
    <cellStyle name="Cálculo 3 5 3 2 2" xfId="424" xr:uid="{00000000-0005-0000-0000-0000A4010000}"/>
    <cellStyle name="Cálculo 3 5 3 2 3" xfId="425" xr:uid="{00000000-0005-0000-0000-0000A5010000}"/>
    <cellStyle name="Cálculo 3 5 3 2 4" xfId="426" xr:uid="{00000000-0005-0000-0000-0000A6010000}"/>
    <cellStyle name="Cálculo 3 5 3 2 5" xfId="427" xr:uid="{00000000-0005-0000-0000-0000A7010000}"/>
    <cellStyle name="Cálculo 3 5 3 2 6" xfId="428" xr:uid="{00000000-0005-0000-0000-0000A8010000}"/>
    <cellStyle name="Cálculo 3 5 3 2 7" xfId="429" xr:uid="{00000000-0005-0000-0000-0000A9010000}"/>
    <cellStyle name="Cálculo 3 5 3 2 8" xfId="430" xr:uid="{00000000-0005-0000-0000-0000AA010000}"/>
    <cellStyle name="Cálculo 3 5 4" xfId="431" xr:uid="{00000000-0005-0000-0000-0000AB010000}"/>
    <cellStyle name="Cálculo 3 5 4 2" xfId="432" xr:uid="{00000000-0005-0000-0000-0000AC010000}"/>
    <cellStyle name="Cálculo 3 5 4 2 2" xfId="433" xr:uid="{00000000-0005-0000-0000-0000AD010000}"/>
    <cellStyle name="Cálculo 3 5 4 2 3" xfId="434" xr:uid="{00000000-0005-0000-0000-0000AE010000}"/>
    <cellStyle name="Cálculo 3 5 4 2 4" xfId="435" xr:uid="{00000000-0005-0000-0000-0000AF010000}"/>
    <cellStyle name="Cálculo 3 5 4 2 5" xfId="436" xr:uid="{00000000-0005-0000-0000-0000B0010000}"/>
    <cellStyle name="Cálculo 3 5 4 2 6" xfId="437" xr:uid="{00000000-0005-0000-0000-0000B1010000}"/>
    <cellStyle name="Cálculo 3 5 4 2 7" xfId="438" xr:uid="{00000000-0005-0000-0000-0000B2010000}"/>
    <cellStyle name="Cálculo 3 5 4 2 8" xfId="439" xr:uid="{00000000-0005-0000-0000-0000B3010000}"/>
    <cellStyle name="Cálculo 3 5 5" xfId="440" xr:uid="{00000000-0005-0000-0000-0000B4010000}"/>
    <cellStyle name="Cálculo 3 5 5 2" xfId="441" xr:uid="{00000000-0005-0000-0000-0000B5010000}"/>
    <cellStyle name="Cálculo 3 5 5 3" xfId="442" xr:uid="{00000000-0005-0000-0000-0000B6010000}"/>
    <cellStyle name="Cálculo 3 5 5 4" xfId="443" xr:uid="{00000000-0005-0000-0000-0000B7010000}"/>
    <cellStyle name="Cálculo 3 5 5 5" xfId="444" xr:uid="{00000000-0005-0000-0000-0000B8010000}"/>
    <cellStyle name="Cálculo 3 5 5 6" xfId="445" xr:uid="{00000000-0005-0000-0000-0000B9010000}"/>
    <cellStyle name="Cálculo 3 5 5 7" xfId="446" xr:uid="{00000000-0005-0000-0000-0000BA010000}"/>
    <cellStyle name="Cálculo 3 5 5 8" xfId="447" xr:uid="{00000000-0005-0000-0000-0000BB010000}"/>
    <cellStyle name="Cálculo 3 6" xfId="448" xr:uid="{00000000-0005-0000-0000-0000BC010000}"/>
    <cellStyle name="Cálculo 3 6 2" xfId="449" xr:uid="{00000000-0005-0000-0000-0000BD010000}"/>
    <cellStyle name="Cálculo 3 6 2 2" xfId="450" xr:uid="{00000000-0005-0000-0000-0000BE010000}"/>
    <cellStyle name="Cálculo 3 6 2 2 2" xfId="451" xr:uid="{00000000-0005-0000-0000-0000BF010000}"/>
    <cellStyle name="Cálculo 3 6 2 2 3" xfId="452" xr:uid="{00000000-0005-0000-0000-0000C0010000}"/>
    <cellStyle name="Cálculo 3 6 2 2 4" xfId="453" xr:uid="{00000000-0005-0000-0000-0000C1010000}"/>
    <cellStyle name="Cálculo 3 6 2 2 5" xfId="454" xr:uid="{00000000-0005-0000-0000-0000C2010000}"/>
    <cellStyle name="Cálculo 3 6 2 2 6" xfId="455" xr:uid="{00000000-0005-0000-0000-0000C3010000}"/>
    <cellStyle name="Cálculo 3 6 2 2 7" xfId="456" xr:uid="{00000000-0005-0000-0000-0000C4010000}"/>
    <cellStyle name="Cálculo 3 6 2 2 8" xfId="457" xr:uid="{00000000-0005-0000-0000-0000C5010000}"/>
    <cellStyle name="Cálculo 3 6 3" xfId="458" xr:uid="{00000000-0005-0000-0000-0000C6010000}"/>
    <cellStyle name="Cálculo 3 6 3 2" xfId="459" xr:uid="{00000000-0005-0000-0000-0000C7010000}"/>
    <cellStyle name="Cálculo 3 6 3 2 2" xfId="460" xr:uid="{00000000-0005-0000-0000-0000C8010000}"/>
    <cellStyle name="Cálculo 3 6 3 2 3" xfId="461" xr:uid="{00000000-0005-0000-0000-0000C9010000}"/>
    <cellStyle name="Cálculo 3 6 3 2 4" xfId="462" xr:uid="{00000000-0005-0000-0000-0000CA010000}"/>
    <cellStyle name="Cálculo 3 6 3 2 5" xfId="463" xr:uid="{00000000-0005-0000-0000-0000CB010000}"/>
    <cellStyle name="Cálculo 3 6 3 2 6" xfId="464" xr:uid="{00000000-0005-0000-0000-0000CC010000}"/>
    <cellStyle name="Cálculo 3 6 3 2 7" xfId="465" xr:uid="{00000000-0005-0000-0000-0000CD010000}"/>
    <cellStyle name="Cálculo 3 6 3 2 8" xfId="466" xr:uid="{00000000-0005-0000-0000-0000CE010000}"/>
    <cellStyle name="Cálculo 3 6 4" xfId="467" xr:uid="{00000000-0005-0000-0000-0000CF010000}"/>
    <cellStyle name="Cálculo 3 6 4 2" xfId="468" xr:uid="{00000000-0005-0000-0000-0000D0010000}"/>
    <cellStyle name="Cálculo 3 6 4 2 2" xfId="469" xr:uid="{00000000-0005-0000-0000-0000D1010000}"/>
    <cellStyle name="Cálculo 3 6 4 2 3" xfId="470" xr:uid="{00000000-0005-0000-0000-0000D2010000}"/>
    <cellStyle name="Cálculo 3 6 4 2 4" xfId="471" xr:uid="{00000000-0005-0000-0000-0000D3010000}"/>
    <cellStyle name="Cálculo 3 6 4 2 5" xfId="472" xr:uid="{00000000-0005-0000-0000-0000D4010000}"/>
    <cellStyle name="Cálculo 3 6 4 2 6" xfId="473" xr:uid="{00000000-0005-0000-0000-0000D5010000}"/>
    <cellStyle name="Cálculo 3 6 4 2 7" xfId="474" xr:uid="{00000000-0005-0000-0000-0000D6010000}"/>
    <cellStyle name="Cálculo 3 6 4 2 8" xfId="475" xr:uid="{00000000-0005-0000-0000-0000D7010000}"/>
    <cellStyle name="Cálculo 3 6 5" xfId="476" xr:uid="{00000000-0005-0000-0000-0000D8010000}"/>
    <cellStyle name="Cálculo 3 6 5 2" xfId="477" xr:uid="{00000000-0005-0000-0000-0000D9010000}"/>
    <cellStyle name="Cálculo 3 6 5 3" xfId="478" xr:uid="{00000000-0005-0000-0000-0000DA010000}"/>
    <cellStyle name="Cálculo 3 6 5 4" xfId="479" xr:uid="{00000000-0005-0000-0000-0000DB010000}"/>
    <cellStyle name="Cálculo 3 6 5 5" xfId="480" xr:uid="{00000000-0005-0000-0000-0000DC010000}"/>
    <cellStyle name="Cálculo 3 6 5 6" xfId="481" xr:uid="{00000000-0005-0000-0000-0000DD010000}"/>
    <cellStyle name="Cálculo 3 6 5 7" xfId="482" xr:uid="{00000000-0005-0000-0000-0000DE010000}"/>
    <cellStyle name="Cálculo 3 6 5 8" xfId="483" xr:uid="{00000000-0005-0000-0000-0000DF010000}"/>
    <cellStyle name="Cálculo 3 7" xfId="484" xr:uid="{00000000-0005-0000-0000-0000E0010000}"/>
    <cellStyle name="Cálculo 3 7 2" xfId="485" xr:uid="{00000000-0005-0000-0000-0000E1010000}"/>
    <cellStyle name="Cálculo 3 7 2 2" xfId="486" xr:uid="{00000000-0005-0000-0000-0000E2010000}"/>
    <cellStyle name="Cálculo 3 7 2 2 2" xfId="487" xr:uid="{00000000-0005-0000-0000-0000E3010000}"/>
    <cellStyle name="Cálculo 3 7 2 2 3" xfId="488" xr:uid="{00000000-0005-0000-0000-0000E4010000}"/>
    <cellStyle name="Cálculo 3 7 2 2 4" xfId="489" xr:uid="{00000000-0005-0000-0000-0000E5010000}"/>
    <cellStyle name="Cálculo 3 7 2 2 5" xfId="490" xr:uid="{00000000-0005-0000-0000-0000E6010000}"/>
    <cellStyle name="Cálculo 3 7 2 2 6" xfId="491" xr:uid="{00000000-0005-0000-0000-0000E7010000}"/>
    <cellStyle name="Cálculo 3 7 2 2 7" xfId="492" xr:uid="{00000000-0005-0000-0000-0000E8010000}"/>
    <cellStyle name="Cálculo 3 7 2 2 8" xfId="493" xr:uid="{00000000-0005-0000-0000-0000E9010000}"/>
    <cellStyle name="Cálculo 3 7 3" xfId="494" xr:uid="{00000000-0005-0000-0000-0000EA010000}"/>
    <cellStyle name="Cálculo 3 7 3 2" xfId="495" xr:uid="{00000000-0005-0000-0000-0000EB010000}"/>
    <cellStyle name="Cálculo 3 7 3 2 2" xfId="496" xr:uid="{00000000-0005-0000-0000-0000EC010000}"/>
    <cellStyle name="Cálculo 3 7 3 2 3" xfId="497" xr:uid="{00000000-0005-0000-0000-0000ED010000}"/>
    <cellStyle name="Cálculo 3 7 3 2 4" xfId="498" xr:uid="{00000000-0005-0000-0000-0000EE010000}"/>
    <cellStyle name="Cálculo 3 7 3 2 5" xfId="499" xr:uid="{00000000-0005-0000-0000-0000EF010000}"/>
    <cellStyle name="Cálculo 3 7 3 2 6" xfId="500" xr:uid="{00000000-0005-0000-0000-0000F0010000}"/>
    <cellStyle name="Cálculo 3 7 3 2 7" xfId="501" xr:uid="{00000000-0005-0000-0000-0000F1010000}"/>
    <cellStyle name="Cálculo 3 7 3 2 8" xfId="502" xr:uid="{00000000-0005-0000-0000-0000F2010000}"/>
    <cellStyle name="Cálculo 3 7 4" xfId="503" xr:uid="{00000000-0005-0000-0000-0000F3010000}"/>
    <cellStyle name="Cálculo 3 7 4 2" xfId="504" xr:uid="{00000000-0005-0000-0000-0000F4010000}"/>
    <cellStyle name="Cálculo 3 7 4 2 2" xfId="505" xr:uid="{00000000-0005-0000-0000-0000F5010000}"/>
    <cellStyle name="Cálculo 3 7 4 2 3" xfId="506" xr:uid="{00000000-0005-0000-0000-0000F6010000}"/>
    <cellStyle name="Cálculo 3 7 4 2 4" xfId="507" xr:uid="{00000000-0005-0000-0000-0000F7010000}"/>
    <cellStyle name="Cálculo 3 7 4 2 5" xfId="508" xr:uid="{00000000-0005-0000-0000-0000F8010000}"/>
    <cellStyle name="Cálculo 3 7 4 2 6" xfId="509" xr:uid="{00000000-0005-0000-0000-0000F9010000}"/>
    <cellStyle name="Cálculo 3 7 4 2 7" xfId="510" xr:uid="{00000000-0005-0000-0000-0000FA010000}"/>
    <cellStyle name="Cálculo 3 7 4 2 8" xfId="511" xr:uid="{00000000-0005-0000-0000-0000FB010000}"/>
    <cellStyle name="Cálculo 3 7 5" xfId="512" xr:uid="{00000000-0005-0000-0000-0000FC010000}"/>
    <cellStyle name="Cálculo 3 7 5 2" xfId="513" xr:uid="{00000000-0005-0000-0000-0000FD010000}"/>
    <cellStyle name="Cálculo 3 7 5 3" xfId="514" xr:uid="{00000000-0005-0000-0000-0000FE010000}"/>
    <cellStyle name="Cálculo 3 7 5 4" xfId="515" xr:uid="{00000000-0005-0000-0000-0000FF010000}"/>
    <cellStyle name="Cálculo 3 7 5 5" xfId="516" xr:uid="{00000000-0005-0000-0000-000000020000}"/>
    <cellStyle name="Cálculo 3 7 5 6" xfId="517" xr:uid="{00000000-0005-0000-0000-000001020000}"/>
    <cellStyle name="Cálculo 3 7 5 7" xfId="518" xr:uid="{00000000-0005-0000-0000-000002020000}"/>
    <cellStyle name="Cálculo 3 7 5 8" xfId="519" xr:uid="{00000000-0005-0000-0000-000003020000}"/>
    <cellStyle name="Cálculo 3 8" xfId="520" xr:uid="{00000000-0005-0000-0000-000004020000}"/>
    <cellStyle name="Cálculo 3 8 2" xfId="521" xr:uid="{00000000-0005-0000-0000-000005020000}"/>
    <cellStyle name="Cálculo 3 8 2 2" xfId="522" xr:uid="{00000000-0005-0000-0000-000006020000}"/>
    <cellStyle name="Cálculo 3 8 2 2 2" xfId="523" xr:uid="{00000000-0005-0000-0000-000007020000}"/>
    <cellStyle name="Cálculo 3 8 2 2 3" xfId="524" xr:uid="{00000000-0005-0000-0000-000008020000}"/>
    <cellStyle name="Cálculo 3 8 2 2 4" xfId="525" xr:uid="{00000000-0005-0000-0000-000009020000}"/>
    <cellStyle name="Cálculo 3 8 2 2 5" xfId="526" xr:uid="{00000000-0005-0000-0000-00000A020000}"/>
    <cellStyle name="Cálculo 3 8 2 2 6" xfId="527" xr:uid="{00000000-0005-0000-0000-00000B020000}"/>
    <cellStyle name="Cálculo 3 8 2 2 7" xfId="528" xr:uid="{00000000-0005-0000-0000-00000C020000}"/>
    <cellStyle name="Cálculo 3 8 2 2 8" xfId="529" xr:uid="{00000000-0005-0000-0000-00000D020000}"/>
    <cellStyle name="Cálculo 3 8 3" xfId="530" xr:uid="{00000000-0005-0000-0000-00000E020000}"/>
    <cellStyle name="Cálculo 3 8 3 2" xfId="531" xr:uid="{00000000-0005-0000-0000-00000F020000}"/>
    <cellStyle name="Cálculo 3 8 3 2 2" xfId="532" xr:uid="{00000000-0005-0000-0000-000010020000}"/>
    <cellStyle name="Cálculo 3 8 3 2 3" xfId="533" xr:uid="{00000000-0005-0000-0000-000011020000}"/>
    <cellStyle name="Cálculo 3 8 3 2 4" xfId="534" xr:uid="{00000000-0005-0000-0000-000012020000}"/>
    <cellStyle name="Cálculo 3 8 3 2 5" xfId="535" xr:uid="{00000000-0005-0000-0000-000013020000}"/>
    <cellStyle name="Cálculo 3 8 3 2 6" xfId="536" xr:uid="{00000000-0005-0000-0000-000014020000}"/>
    <cellStyle name="Cálculo 3 8 3 2 7" xfId="537" xr:uid="{00000000-0005-0000-0000-000015020000}"/>
    <cellStyle name="Cálculo 3 8 3 2 8" xfId="538" xr:uid="{00000000-0005-0000-0000-000016020000}"/>
    <cellStyle name="Cálculo 3 8 4" xfId="539" xr:uid="{00000000-0005-0000-0000-000017020000}"/>
    <cellStyle name="Cálculo 3 8 4 2" xfId="540" xr:uid="{00000000-0005-0000-0000-000018020000}"/>
    <cellStyle name="Cálculo 3 8 4 2 2" xfId="541" xr:uid="{00000000-0005-0000-0000-000019020000}"/>
    <cellStyle name="Cálculo 3 8 4 2 3" xfId="542" xr:uid="{00000000-0005-0000-0000-00001A020000}"/>
    <cellStyle name="Cálculo 3 8 4 2 4" xfId="543" xr:uid="{00000000-0005-0000-0000-00001B020000}"/>
    <cellStyle name="Cálculo 3 8 4 2 5" xfId="544" xr:uid="{00000000-0005-0000-0000-00001C020000}"/>
    <cellStyle name="Cálculo 3 8 4 2 6" xfId="545" xr:uid="{00000000-0005-0000-0000-00001D020000}"/>
    <cellStyle name="Cálculo 3 8 4 2 7" xfId="546" xr:uid="{00000000-0005-0000-0000-00001E020000}"/>
    <cellStyle name="Cálculo 3 8 4 2 8" xfId="547" xr:uid="{00000000-0005-0000-0000-00001F020000}"/>
    <cellStyle name="Cálculo 3 8 5" xfId="548" xr:uid="{00000000-0005-0000-0000-000020020000}"/>
    <cellStyle name="Cálculo 3 8 5 2" xfId="549" xr:uid="{00000000-0005-0000-0000-000021020000}"/>
    <cellStyle name="Cálculo 3 8 5 3" xfId="550" xr:uid="{00000000-0005-0000-0000-000022020000}"/>
    <cellStyle name="Cálculo 3 8 5 4" xfId="551" xr:uid="{00000000-0005-0000-0000-000023020000}"/>
    <cellStyle name="Cálculo 3 8 5 5" xfId="552" xr:uid="{00000000-0005-0000-0000-000024020000}"/>
    <cellStyle name="Cálculo 3 8 5 6" xfId="553" xr:uid="{00000000-0005-0000-0000-000025020000}"/>
    <cellStyle name="Cálculo 3 8 5 7" xfId="554" xr:uid="{00000000-0005-0000-0000-000026020000}"/>
    <cellStyle name="Cálculo 3 8 5 8" xfId="555" xr:uid="{00000000-0005-0000-0000-000027020000}"/>
    <cellStyle name="Cálculo 3 9" xfId="556" xr:uid="{00000000-0005-0000-0000-000028020000}"/>
    <cellStyle name="Cálculo 3 9 2" xfId="557" xr:uid="{00000000-0005-0000-0000-000029020000}"/>
    <cellStyle name="Cálculo 3 9 2 2" xfId="558" xr:uid="{00000000-0005-0000-0000-00002A020000}"/>
    <cellStyle name="Cálculo 3 9 2 3" xfId="559" xr:uid="{00000000-0005-0000-0000-00002B020000}"/>
    <cellStyle name="Cálculo 3 9 2 4" xfId="560" xr:uid="{00000000-0005-0000-0000-00002C020000}"/>
    <cellStyle name="Cálculo 3 9 2 5" xfId="561" xr:uid="{00000000-0005-0000-0000-00002D020000}"/>
    <cellStyle name="Cálculo 3 9 2 6" xfId="562" xr:uid="{00000000-0005-0000-0000-00002E020000}"/>
    <cellStyle name="Cálculo 3 9 2 7" xfId="563" xr:uid="{00000000-0005-0000-0000-00002F020000}"/>
    <cellStyle name="Cálculo 3 9 2 8" xfId="564" xr:uid="{00000000-0005-0000-0000-000030020000}"/>
    <cellStyle name="Celda de comprobación 2" xfId="565" xr:uid="{00000000-0005-0000-0000-000031020000}"/>
    <cellStyle name="Celda de comprobación 2 2" xfId="566" xr:uid="{00000000-0005-0000-0000-000032020000}"/>
    <cellStyle name="Celda de comprobación 3" xfId="567" xr:uid="{00000000-0005-0000-0000-000033020000}"/>
    <cellStyle name="Celda vinculada 2" xfId="568" xr:uid="{00000000-0005-0000-0000-000034020000}"/>
    <cellStyle name="Celda vinculada 2 2" xfId="569" xr:uid="{00000000-0005-0000-0000-000035020000}"/>
    <cellStyle name="Celda vinculada 3" xfId="570" xr:uid="{00000000-0005-0000-0000-000036020000}"/>
    <cellStyle name="Encabezado 4 2" xfId="571" xr:uid="{00000000-0005-0000-0000-000037020000}"/>
    <cellStyle name="Encabezado 4 2 2" xfId="572" xr:uid="{00000000-0005-0000-0000-000038020000}"/>
    <cellStyle name="Encabezado 4 3" xfId="573" xr:uid="{00000000-0005-0000-0000-000039020000}"/>
    <cellStyle name="Énfasis1 2" xfId="574" xr:uid="{00000000-0005-0000-0000-00003A020000}"/>
    <cellStyle name="Énfasis1 2 2" xfId="575" xr:uid="{00000000-0005-0000-0000-00003B020000}"/>
    <cellStyle name="Énfasis1 3" xfId="576" xr:uid="{00000000-0005-0000-0000-00003C020000}"/>
    <cellStyle name="Énfasis2 2" xfId="577" xr:uid="{00000000-0005-0000-0000-00003D020000}"/>
    <cellStyle name="Énfasis2 2 2" xfId="578" xr:uid="{00000000-0005-0000-0000-00003E020000}"/>
    <cellStyle name="Énfasis2 3" xfId="579" xr:uid="{00000000-0005-0000-0000-00003F020000}"/>
    <cellStyle name="Énfasis3 2" xfId="580" xr:uid="{00000000-0005-0000-0000-000040020000}"/>
    <cellStyle name="Énfasis3 2 2" xfId="581" xr:uid="{00000000-0005-0000-0000-000041020000}"/>
    <cellStyle name="Énfasis3 3" xfId="582" xr:uid="{00000000-0005-0000-0000-000042020000}"/>
    <cellStyle name="Énfasis4 2" xfId="583" xr:uid="{00000000-0005-0000-0000-000043020000}"/>
    <cellStyle name="Énfasis4 2 2" xfId="584" xr:uid="{00000000-0005-0000-0000-000044020000}"/>
    <cellStyle name="Énfasis4 3" xfId="585" xr:uid="{00000000-0005-0000-0000-000045020000}"/>
    <cellStyle name="Énfasis5 2" xfId="586" xr:uid="{00000000-0005-0000-0000-000046020000}"/>
    <cellStyle name="Énfasis5 2 2" xfId="587" xr:uid="{00000000-0005-0000-0000-000047020000}"/>
    <cellStyle name="Énfasis5 3" xfId="588" xr:uid="{00000000-0005-0000-0000-000048020000}"/>
    <cellStyle name="Énfasis6 2" xfId="589" xr:uid="{00000000-0005-0000-0000-000049020000}"/>
    <cellStyle name="Énfasis6 2 2" xfId="590" xr:uid="{00000000-0005-0000-0000-00004A020000}"/>
    <cellStyle name="Énfasis6 3" xfId="591" xr:uid="{00000000-0005-0000-0000-00004B020000}"/>
    <cellStyle name="Entrada 2" xfId="592" xr:uid="{00000000-0005-0000-0000-00004C020000}"/>
    <cellStyle name="Entrada 2 2" xfId="593" xr:uid="{00000000-0005-0000-0000-00004D020000}"/>
    <cellStyle name="Entrada 2 2 2" xfId="594" xr:uid="{00000000-0005-0000-0000-00004E020000}"/>
    <cellStyle name="Entrada 2 2 2 2" xfId="595" xr:uid="{00000000-0005-0000-0000-00004F020000}"/>
    <cellStyle name="Entrada 2 2 2 2 2" xfId="596" xr:uid="{00000000-0005-0000-0000-000050020000}"/>
    <cellStyle name="Entrada 2 2 2 2 3" xfId="597" xr:uid="{00000000-0005-0000-0000-000051020000}"/>
    <cellStyle name="Entrada 2 2 2 2 4" xfId="598" xr:uid="{00000000-0005-0000-0000-000052020000}"/>
    <cellStyle name="Entrada 2 2 2 2 5" xfId="599" xr:uid="{00000000-0005-0000-0000-000053020000}"/>
    <cellStyle name="Entrada 2 2 2 2 6" xfId="600" xr:uid="{00000000-0005-0000-0000-000054020000}"/>
    <cellStyle name="Entrada 2 2 2 2 7" xfId="601" xr:uid="{00000000-0005-0000-0000-000055020000}"/>
    <cellStyle name="Entrada 2 2 2 2 8" xfId="602" xr:uid="{00000000-0005-0000-0000-000056020000}"/>
    <cellStyle name="Entrada 2 2 3" xfId="603" xr:uid="{00000000-0005-0000-0000-000057020000}"/>
    <cellStyle name="Entrada 2 2 3 2" xfId="604" xr:uid="{00000000-0005-0000-0000-000058020000}"/>
    <cellStyle name="Entrada 2 2 3 2 2" xfId="605" xr:uid="{00000000-0005-0000-0000-000059020000}"/>
    <cellStyle name="Entrada 2 2 3 2 3" xfId="606" xr:uid="{00000000-0005-0000-0000-00005A020000}"/>
    <cellStyle name="Entrada 2 2 3 2 4" xfId="607" xr:uid="{00000000-0005-0000-0000-00005B020000}"/>
    <cellStyle name="Entrada 2 2 3 2 5" xfId="608" xr:uid="{00000000-0005-0000-0000-00005C020000}"/>
    <cellStyle name="Entrada 2 2 3 2 6" xfId="609" xr:uid="{00000000-0005-0000-0000-00005D020000}"/>
    <cellStyle name="Entrada 2 2 3 2 7" xfId="610" xr:uid="{00000000-0005-0000-0000-00005E020000}"/>
    <cellStyle name="Entrada 2 2 3 2 8" xfId="611" xr:uid="{00000000-0005-0000-0000-00005F020000}"/>
    <cellStyle name="Entrada 2 2 4" xfId="612" xr:uid="{00000000-0005-0000-0000-000060020000}"/>
    <cellStyle name="Entrada 2 2 4 2" xfId="613" xr:uid="{00000000-0005-0000-0000-000061020000}"/>
    <cellStyle name="Entrada 2 2 4 2 2" xfId="614" xr:uid="{00000000-0005-0000-0000-000062020000}"/>
    <cellStyle name="Entrada 2 2 4 2 3" xfId="615" xr:uid="{00000000-0005-0000-0000-000063020000}"/>
    <cellStyle name="Entrada 2 2 4 2 4" xfId="616" xr:uid="{00000000-0005-0000-0000-000064020000}"/>
    <cellStyle name="Entrada 2 2 4 2 5" xfId="617" xr:uid="{00000000-0005-0000-0000-000065020000}"/>
    <cellStyle name="Entrada 2 2 4 2 6" xfId="618" xr:uid="{00000000-0005-0000-0000-000066020000}"/>
    <cellStyle name="Entrada 2 2 4 2 7" xfId="619" xr:uid="{00000000-0005-0000-0000-000067020000}"/>
    <cellStyle name="Entrada 2 2 4 2 8" xfId="620" xr:uid="{00000000-0005-0000-0000-000068020000}"/>
    <cellStyle name="Entrada 2 2 5" xfId="621" xr:uid="{00000000-0005-0000-0000-000069020000}"/>
    <cellStyle name="Entrada 2 2 5 2" xfId="622" xr:uid="{00000000-0005-0000-0000-00006A020000}"/>
    <cellStyle name="Entrada 2 2 5 3" xfId="623" xr:uid="{00000000-0005-0000-0000-00006B020000}"/>
    <cellStyle name="Entrada 2 2 5 4" xfId="624" xr:uid="{00000000-0005-0000-0000-00006C020000}"/>
    <cellStyle name="Entrada 2 2 5 5" xfId="625" xr:uid="{00000000-0005-0000-0000-00006D020000}"/>
    <cellStyle name="Entrada 2 2 5 6" xfId="626" xr:uid="{00000000-0005-0000-0000-00006E020000}"/>
    <cellStyle name="Entrada 2 2 5 7" xfId="627" xr:uid="{00000000-0005-0000-0000-00006F020000}"/>
    <cellStyle name="Entrada 2 2 5 8" xfId="628" xr:uid="{00000000-0005-0000-0000-000070020000}"/>
    <cellStyle name="Entrada 2 3" xfId="629" xr:uid="{00000000-0005-0000-0000-000071020000}"/>
    <cellStyle name="Entrada 2 3 2" xfId="630" xr:uid="{00000000-0005-0000-0000-000072020000}"/>
    <cellStyle name="Entrada 2 3 2 2" xfId="631" xr:uid="{00000000-0005-0000-0000-000073020000}"/>
    <cellStyle name="Entrada 2 3 2 2 2" xfId="632" xr:uid="{00000000-0005-0000-0000-000074020000}"/>
    <cellStyle name="Entrada 2 3 2 2 3" xfId="633" xr:uid="{00000000-0005-0000-0000-000075020000}"/>
    <cellStyle name="Entrada 2 3 2 2 4" xfId="634" xr:uid="{00000000-0005-0000-0000-000076020000}"/>
    <cellStyle name="Entrada 2 3 2 2 5" xfId="635" xr:uid="{00000000-0005-0000-0000-000077020000}"/>
    <cellStyle name="Entrada 2 3 2 2 6" xfId="636" xr:uid="{00000000-0005-0000-0000-000078020000}"/>
    <cellStyle name="Entrada 2 3 2 2 7" xfId="637" xr:uid="{00000000-0005-0000-0000-000079020000}"/>
    <cellStyle name="Entrada 2 3 2 2 8" xfId="638" xr:uid="{00000000-0005-0000-0000-00007A020000}"/>
    <cellStyle name="Entrada 2 3 3" xfId="639" xr:uid="{00000000-0005-0000-0000-00007B020000}"/>
    <cellStyle name="Entrada 2 3 3 2" xfId="640" xr:uid="{00000000-0005-0000-0000-00007C020000}"/>
    <cellStyle name="Entrada 2 3 3 2 2" xfId="641" xr:uid="{00000000-0005-0000-0000-00007D020000}"/>
    <cellStyle name="Entrada 2 3 3 2 3" xfId="642" xr:uid="{00000000-0005-0000-0000-00007E020000}"/>
    <cellStyle name="Entrada 2 3 3 2 4" xfId="643" xr:uid="{00000000-0005-0000-0000-00007F020000}"/>
    <cellStyle name="Entrada 2 3 3 2 5" xfId="644" xr:uid="{00000000-0005-0000-0000-000080020000}"/>
    <cellStyle name="Entrada 2 3 3 2 6" xfId="645" xr:uid="{00000000-0005-0000-0000-000081020000}"/>
    <cellStyle name="Entrada 2 3 3 2 7" xfId="646" xr:uid="{00000000-0005-0000-0000-000082020000}"/>
    <cellStyle name="Entrada 2 3 3 2 8" xfId="647" xr:uid="{00000000-0005-0000-0000-000083020000}"/>
    <cellStyle name="Entrada 2 3 4" xfId="648" xr:uid="{00000000-0005-0000-0000-000084020000}"/>
    <cellStyle name="Entrada 2 3 4 2" xfId="649" xr:uid="{00000000-0005-0000-0000-000085020000}"/>
    <cellStyle name="Entrada 2 3 4 2 2" xfId="650" xr:uid="{00000000-0005-0000-0000-000086020000}"/>
    <cellStyle name="Entrada 2 3 4 2 3" xfId="651" xr:uid="{00000000-0005-0000-0000-000087020000}"/>
    <cellStyle name="Entrada 2 3 4 2 4" xfId="652" xr:uid="{00000000-0005-0000-0000-000088020000}"/>
    <cellStyle name="Entrada 2 3 4 2 5" xfId="653" xr:uid="{00000000-0005-0000-0000-000089020000}"/>
    <cellStyle name="Entrada 2 3 4 2 6" xfId="654" xr:uid="{00000000-0005-0000-0000-00008A020000}"/>
    <cellStyle name="Entrada 2 3 4 2 7" xfId="655" xr:uid="{00000000-0005-0000-0000-00008B020000}"/>
    <cellStyle name="Entrada 2 3 4 2 8" xfId="656" xr:uid="{00000000-0005-0000-0000-00008C020000}"/>
    <cellStyle name="Entrada 2 3 5" xfId="657" xr:uid="{00000000-0005-0000-0000-00008D020000}"/>
    <cellStyle name="Entrada 2 3 5 2" xfId="658" xr:uid="{00000000-0005-0000-0000-00008E020000}"/>
    <cellStyle name="Entrada 2 3 5 3" xfId="659" xr:uid="{00000000-0005-0000-0000-00008F020000}"/>
    <cellStyle name="Entrada 2 3 5 4" xfId="660" xr:uid="{00000000-0005-0000-0000-000090020000}"/>
    <cellStyle name="Entrada 2 3 5 5" xfId="661" xr:uid="{00000000-0005-0000-0000-000091020000}"/>
    <cellStyle name="Entrada 2 3 5 6" xfId="662" xr:uid="{00000000-0005-0000-0000-000092020000}"/>
    <cellStyle name="Entrada 2 3 5 7" xfId="663" xr:uid="{00000000-0005-0000-0000-000093020000}"/>
    <cellStyle name="Entrada 2 3 5 8" xfId="664" xr:uid="{00000000-0005-0000-0000-000094020000}"/>
    <cellStyle name="Entrada 2 4" xfId="665" xr:uid="{00000000-0005-0000-0000-000095020000}"/>
    <cellStyle name="Entrada 2 4 2" xfId="666" xr:uid="{00000000-0005-0000-0000-000096020000}"/>
    <cellStyle name="Entrada 2 4 2 2" xfId="667" xr:uid="{00000000-0005-0000-0000-000097020000}"/>
    <cellStyle name="Entrada 2 4 2 2 2" xfId="668" xr:uid="{00000000-0005-0000-0000-000098020000}"/>
    <cellStyle name="Entrada 2 4 2 2 3" xfId="669" xr:uid="{00000000-0005-0000-0000-000099020000}"/>
    <cellStyle name="Entrada 2 4 2 2 4" xfId="670" xr:uid="{00000000-0005-0000-0000-00009A020000}"/>
    <cellStyle name="Entrada 2 4 2 2 5" xfId="671" xr:uid="{00000000-0005-0000-0000-00009B020000}"/>
    <cellStyle name="Entrada 2 4 2 2 6" xfId="672" xr:uid="{00000000-0005-0000-0000-00009C020000}"/>
    <cellStyle name="Entrada 2 4 2 2 7" xfId="673" xr:uid="{00000000-0005-0000-0000-00009D020000}"/>
    <cellStyle name="Entrada 2 4 2 2 8" xfId="674" xr:uid="{00000000-0005-0000-0000-00009E020000}"/>
    <cellStyle name="Entrada 2 4 3" xfId="675" xr:uid="{00000000-0005-0000-0000-00009F020000}"/>
    <cellStyle name="Entrada 2 4 3 2" xfId="676" xr:uid="{00000000-0005-0000-0000-0000A0020000}"/>
    <cellStyle name="Entrada 2 4 3 2 2" xfId="677" xr:uid="{00000000-0005-0000-0000-0000A1020000}"/>
    <cellStyle name="Entrada 2 4 3 2 3" xfId="678" xr:uid="{00000000-0005-0000-0000-0000A2020000}"/>
    <cellStyle name="Entrada 2 4 3 2 4" xfId="679" xr:uid="{00000000-0005-0000-0000-0000A3020000}"/>
    <cellStyle name="Entrada 2 4 3 2 5" xfId="680" xr:uid="{00000000-0005-0000-0000-0000A4020000}"/>
    <cellStyle name="Entrada 2 4 3 2 6" xfId="681" xr:uid="{00000000-0005-0000-0000-0000A5020000}"/>
    <cellStyle name="Entrada 2 4 3 2 7" xfId="682" xr:uid="{00000000-0005-0000-0000-0000A6020000}"/>
    <cellStyle name="Entrada 2 4 3 2 8" xfId="683" xr:uid="{00000000-0005-0000-0000-0000A7020000}"/>
    <cellStyle name="Entrada 2 4 4" xfId="684" xr:uid="{00000000-0005-0000-0000-0000A8020000}"/>
    <cellStyle name="Entrada 2 4 4 2" xfId="685" xr:uid="{00000000-0005-0000-0000-0000A9020000}"/>
    <cellStyle name="Entrada 2 4 4 2 2" xfId="686" xr:uid="{00000000-0005-0000-0000-0000AA020000}"/>
    <cellStyle name="Entrada 2 4 4 2 3" xfId="687" xr:uid="{00000000-0005-0000-0000-0000AB020000}"/>
    <cellStyle name="Entrada 2 4 4 2 4" xfId="688" xr:uid="{00000000-0005-0000-0000-0000AC020000}"/>
    <cellStyle name="Entrada 2 4 4 2 5" xfId="689" xr:uid="{00000000-0005-0000-0000-0000AD020000}"/>
    <cellStyle name="Entrada 2 4 4 2 6" xfId="690" xr:uid="{00000000-0005-0000-0000-0000AE020000}"/>
    <cellStyle name="Entrada 2 4 4 2 7" xfId="691" xr:uid="{00000000-0005-0000-0000-0000AF020000}"/>
    <cellStyle name="Entrada 2 4 4 2 8" xfId="692" xr:uid="{00000000-0005-0000-0000-0000B0020000}"/>
    <cellStyle name="Entrada 2 4 5" xfId="693" xr:uid="{00000000-0005-0000-0000-0000B1020000}"/>
    <cellStyle name="Entrada 2 4 5 2" xfId="694" xr:uid="{00000000-0005-0000-0000-0000B2020000}"/>
    <cellStyle name="Entrada 2 4 5 3" xfId="695" xr:uid="{00000000-0005-0000-0000-0000B3020000}"/>
    <cellStyle name="Entrada 2 4 5 4" xfId="696" xr:uid="{00000000-0005-0000-0000-0000B4020000}"/>
    <cellStyle name="Entrada 2 4 5 5" xfId="697" xr:uid="{00000000-0005-0000-0000-0000B5020000}"/>
    <cellStyle name="Entrada 2 4 5 6" xfId="698" xr:uid="{00000000-0005-0000-0000-0000B6020000}"/>
    <cellStyle name="Entrada 2 4 5 7" xfId="699" xr:uid="{00000000-0005-0000-0000-0000B7020000}"/>
    <cellStyle name="Entrada 2 4 5 8" xfId="700" xr:uid="{00000000-0005-0000-0000-0000B8020000}"/>
    <cellStyle name="Entrada 2 5" xfId="701" xr:uid="{00000000-0005-0000-0000-0000B9020000}"/>
    <cellStyle name="Entrada 2 5 2" xfId="702" xr:uid="{00000000-0005-0000-0000-0000BA020000}"/>
    <cellStyle name="Entrada 2 5 2 2" xfId="703" xr:uid="{00000000-0005-0000-0000-0000BB020000}"/>
    <cellStyle name="Entrada 2 5 2 2 2" xfId="704" xr:uid="{00000000-0005-0000-0000-0000BC020000}"/>
    <cellStyle name="Entrada 2 5 2 2 3" xfId="705" xr:uid="{00000000-0005-0000-0000-0000BD020000}"/>
    <cellStyle name="Entrada 2 5 2 2 4" xfId="706" xr:uid="{00000000-0005-0000-0000-0000BE020000}"/>
    <cellStyle name="Entrada 2 5 2 2 5" xfId="707" xr:uid="{00000000-0005-0000-0000-0000BF020000}"/>
    <cellStyle name="Entrada 2 5 2 2 6" xfId="708" xr:uid="{00000000-0005-0000-0000-0000C0020000}"/>
    <cellStyle name="Entrada 2 5 2 2 7" xfId="709" xr:uid="{00000000-0005-0000-0000-0000C1020000}"/>
    <cellStyle name="Entrada 2 5 2 2 8" xfId="710" xr:uid="{00000000-0005-0000-0000-0000C2020000}"/>
    <cellStyle name="Entrada 2 5 3" xfId="711" xr:uid="{00000000-0005-0000-0000-0000C3020000}"/>
    <cellStyle name="Entrada 2 5 3 2" xfId="712" xr:uid="{00000000-0005-0000-0000-0000C4020000}"/>
    <cellStyle name="Entrada 2 5 3 2 2" xfId="713" xr:uid="{00000000-0005-0000-0000-0000C5020000}"/>
    <cellStyle name="Entrada 2 5 3 2 3" xfId="714" xr:uid="{00000000-0005-0000-0000-0000C6020000}"/>
    <cellStyle name="Entrada 2 5 3 2 4" xfId="715" xr:uid="{00000000-0005-0000-0000-0000C7020000}"/>
    <cellStyle name="Entrada 2 5 3 2 5" xfId="716" xr:uid="{00000000-0005-0000-0000-0000C8020000}"/>
    <cellStyle name="Entrada 2 5 3 2 6" xfId="717" xr:uid="{00000000-0005-0000-0000-0000C9020000}"/>
    <cellStyle name="Entrada 2 5 3 2 7" xfId="718" xr:uid="{00000000-0005-0000-0000-0000CA020000}"/>
    <cellStyle name="Entrada 2 5 3 2 8" xfId="719" xr:uid="{00000000-0005-0000-0000-0000CB020000}"/>
    <cellStyle name="Entrada 2 5 4" xfId="720" xr:uid="{00000000-0005-0000-0000-0000CC020000}"/>
    <cellStyle name="Entrada 2 5 4 2" xfId="721" xr:uid="{00000000-0005-0000-0000-0000CD020000}"/>
    <cellStyle name="Entrada 2 5 4 2 2" xfId="722" xr:uid="{00000000-0005-0000-0000-0000CE020000}"/>
    <cellStyle name="Entrada 2 5 4 2 3" xfId="723" xr:uid="{00000000-0005-0000-0000-0000CF020000}"/>
    <cellStyle name="Entrada 2 5 4 2 4" xfId="724" xr:uid="{00000000-0005-0000-0000-0000D0020000}"/>
    <cellStyle name="Entrada 2 5 4 2 5" xfId="725" xr:uid="{00000000-0005-0000-0000-0000D1020000}"/>
    <cellStyle name="Entrada 2 5 4 2 6" xfId="726" xr:uid="{00000000-0005-0000-0000-0000D2020000}"/>
    <cellStyle name="Entrada 2 5 4 2 7" xfId="727" xr:uid="{00000000-0005-0000-0000-0000D3020000}"/>
    <cellStyle name="Entrada 2 5 4 2 8" xfId="728" xr:uid="{00000000-0005-0000-0000-0000D4020000}"/>
    <cellStyle name="Entrada 2 5 5" xfId="729" xr:uid="{00000000-0005-0000-0000-0000D5020000}"/>
    <cellStyle name="Entrada 2 5 5 2" xfId="730" xr:uid="{00000000-0005-0000-0000-0000D6020000}"/>
    <cellStyle name="Entrada 2 5 5 3" xfId="731" xr:uid="{00000000-0005-0000-0000-0000D7020000}"/>
    <cellStyle name="Entrada 2 5 5 4" xfId="732" xr:uid="{00000000-0005-0000-0000-0000D8020000}"/>
    <cellStyle name="Entrada 2 5 5 5" xfId="733" xr:uid="{00000000-0005-0000-0000-0000D9020000}"/>
    <cellStyle name="Entrada 2 5 5 6" xfId="734" xr:uid="{00000000-0005-0000-0000-0000DA020000}"/>
    <cellStyle name="Entrada 2 5 5 7" xfId="735" xr:uid="{00000000-0005-0000-0000-0000DB020000}"/>
    <cellStyle name="Entrada 2 5 5 8" xfId="736" xr:uid="{00000000-0005-0000-0000-0000DC020000}"/>
    <cellStyle name="Entrada 2 6" xfId="737" xr:uid="{00000000-0005-0000-0000-0000DD020000}"/>
    <cellStyle name="Entrada 2 6 2" xfId="738" xr:uid="{00000000-0005-0000-0000-0000DE020000}"/>
    <cellStyle name="Entrada 2 6 2 2" xfId="739" xr:uid="{00000000-0005-0000-0000-0000DF020000}"/>
    <cellStyle name="Entrada 2 6 2 2 2" xfId="740" xr:uid="{00000000-0005-0000-0000-0000E0020000}"/>
    <cellStyle name="Entrada 2 6 2 2 3" xfId="741" xr:uid="{00000000-0005-0000-0000-0000E1020000}"/>
    <cellStyle name="Entrada 2 6 2 2 4" xfId="742" xr:uid="{00000000-0005-0000-0000-0000E2020000}"/>
    <cellStyle name="Entrada 2 6 2 2 5" xfId="743" xr:uid="{00000000-0005-0000-0000-0000E3020000}"/>
    <cellStyle name="Entrada 2 6 2 2 6" xfId="744" xr:uid="{00000000-0005-0000-0000-0000E4020000}"/>
    <cellStyle name="Entrada 2 6 2 2 7" xfId="745" xr:uid="{00000000-0005-0000-0000-0000E5020000}"/>
    <cellStyle name="Entrada 2 6 2 2 8" xfId="746" xr:uid="{00000000-0005-0000-0000-0000E6020000}"/>
    <cellStyle name="Entrada 2 6 3" xfId="747" xr:uid="{00000000-0005-0000-0000-0000E7020000}"/>
    <cellStyle name="Entrada 2 6 3 2" xfId="748" xr:uid="{00000000-0005-0000-0000-0000E8020000}"/>
    <cellStyle name="Entrada 2 6 3 2 2" xfId="749" xr:uid="{00000000-0005-0000-0000-0000E9020000}"/>
    <cellStyle name="Entrada 2 6 3 2 3" xfId="750" xr:uid="{00000000-0005-0000-0000-0000EA020000}"/>
    <cellStyle name="Entrada 2 6 3 2 4" xfId="751" xr:uid="{00000000-0005-0000-0000-0000EB020000}"/>
    <cellStyle name="Entrada 2 6 3 2 5" xfId="752" xr:uid="{00000000-0005-0000-0000-0000EC020000}"/>
    <cellStyle name="Entrada 2 6 3 2 6" xfId="753" xr:uid="{00000000-0005-0000-0000-0000ED020000}"/>
    <cellStyle name="Entrada 2 6 3 2 7" xfId="754" xr:uid="{00000000-0005-0000-0000-0000EE020000}"/>
    <cellStyle name="Entrada 2 6 3 2 8" xfId="755" xr:uid="{00000000-0005-0000-0000-0000EF020000}"/>
    <cellStyle name="Entrada 2 6 4" xfId="756" xr:uid="{00000000-0005-0000-0000-0000F0020000}"/>
    <cellStyle name="Entrada 2 6 4 2" xfId="757" xr:uid="{00000000-0005-0000-0000-0000F1020000}"/>
    <cellStyle name="Entrada 2 6 4 2 2" xfId="758" xr:uid="{00000000-0005-0000-0000-0000F2020000}"/>
    <cellStyle name="Entrada 2 6 4 2 3" xfId="759" xr:uid="{00000000-0005-0000-0000-0000F3020000}"/>
    <cellStyle name="Entrada 2 6 4 2 4" xfId="760" xr:uid="{00000000-0005-0000-0000-0000F4020000}"/>
    <cellStyle name="Entrada 2 6 4 2 5" xfId="761" xr:uid="{00000000-0005-0000-0000-0000F5020000}"/>
    <cellStyle name="Entrada 2 6 4 2 6" xfId="762" xr:uid="{00000000-0005-0000-0000-0000F6020000}"/>
    <cellStyle name="Entrada 2 6 4 2 7" xfId="763" xr:uid="{00000000-0005-0000-0000-0000F7020000}"/>
    <cellStyle name="Entrada 2 6 4 2 8" xfId="764" xr:uid="{00000000-0005-0000-0000-0000F8020000}"/>
    <cellStyle name="Entrada 2 6 5" xfId="765" xr:uid="{00000000-0005-0000-0000-0000F9020000}"/>
    <cellStyle name="Entrada 2 6 5 2" xfId="766" xr:uid="{00000000-0005-0000-0000-0000FA020000}"/>
    <cellStyle name="Entrada 2 6 5 3" xfId="767" xr:uid="{00000000-0005-0000-0000-0000FB020000}"/>
    <cellStyle name="Entrada 2 6 5 4" xfId="768" xr:uid="{00000000-0005-0000-0000-0000FC020000}"/>
    <cellStyle name="Entrada 2 6 5 5" xfId="769" xr:uid="{00000000-0005-0000-0000-0000FD020000}"/>
    <cellStyle name="Entrada 2 6 5 6" xfId="770" xr:uid="{00000000-0005-0000-0000-0000FE020000}"/>
    <cellStyle name="Entrada 2 6 5 7" xfId="771" xr:uid="{00000000-0005-0000-0000-0000FF020000}"/>
    <cellStyle name="Entrada 2 6 5 8" xfId="772" xr:uid="{00000000-0005-0000-0000-000000030000}"/>
    <cellStyle name="Entrada 2 7" xfId="773" xr:uid="{00000000-0005-0000-0000-000001030000}"/>
    <cellStyle name="Entrada 3" xfId="774" xr:uid="{00000000-0005-0000-0000-000002030000}"/>
    <cellStyle name="Entrada 3 10" xfId="775" xr:uid="{00000000-0005-0000-0000-000003030000}"/>
    <cellStyle name="Entrada 3 10 2" xfId="776" xr:uid="{00000000-0005-0000-0000-000004030000}"/>
    <cellStyle name="Entrada 3 10 2 2" xfId="777" xr:uid="{00000000-0005-0000-0000-000005030000}"/>
    <cellStyle name="Entrada 3 10 2 3" xfId="778" xr:uid="{00000000-0005-0000-0000-000006030000}"/>
    <cellStyle name="Entrada 3 10 2 4" xfId="779" xr:uid="{00000000-0005-0000-0000-000007030000}"/>
    <cellStyle name="Entrada 3 10 2 5" xfId="780" xr:uid="{00000000-0005-0000-0000-000008030000}"/>
    <cellStyle name="Entrada 3 10 2 6" xfId="781" xr:uid="{00000000-0005-0000-0000-000009030000}"/>
    <cellStyle name="Entrada 3 10 2 7" xfId="782" xr:uid="{00000000-0005-0000-0000-00000A030000}"/>
    <cellStyle name="Entrada 3 10 2 8" xfId="783" xr:uid="{00000000-0005-0000-0000-00000B030000}"/>
    <cellStyle name="Entrada 3 11" xfId="784" xr:uid="{00000000-0005-0000-0000-00000C030000}"/>
    <cellStyle name="Entrada 3 11 2" xfId="785" xr:uid="{00000000-0005-0000-0000-00000D030000}"/>
    <cellStyle name="Entrada 3 11 2 2" xfId="786" xr:uid="{00000000-0005-0000-0000-00000E030000}"/>
    <cellStyle name="Entrada 3 11 2 3" xfId="787" xr:uid="{00000000-0005-0000-0000-00000F030000}"/>
    <cellStyle name="Entrada 3 11 2 4" xfId="788" xr:uid="{00000000-0005-0000-0000-000010030000}"/>
    <cellStyle name="Entrada 3 11 2 5" xfId="789" xr:uid="{00000000-0005-0000-0000-000011030000}"/>
    <cellStyle name="Entrada 3 11 2 6" xfId="790" xr:uid="{00000000-0005-0000-0000-000012030000}"/>
    <cellStyle name="Entrada 3 11 2 7" xfId="791" xr:uid="{00000000-0005-0000-0000-000013030000}"/>
    <cellStyle name="Entrada 3 11 2 8" xfId="792" xr:uid="{00000000-0005-0000-0000-000014030000}"/>
    <cellStyle name="Entrada 3 12" xfId="793" xr:uid="{00000000-0005-0000-0000-000015030000}"/>
    <cellStyle name="Entrada 3 12 2" xfId="794" xr:uid="{00000000-0005-0000-0000-000016030000}"/>
    <cellStyle name="Entrada 3 12 3" xfId="795" xr:uid="{00000000-0005-0000-0000-000017030000}"/>
    <cellStyle name="Entrada 3 12 4" xfId="796" xr:uid="{00000000-0005-0000-0000-000018030000}"/>
    <cellStyle name="Entrada 3 12 5" xfId="797" xr:uid="{00000000-0005-0000-0000-000019030000}"/>
    <cellStyle name="Entrada 3 12 6" xfId="798" xr:uid="{00000000-0005-0000-0000-00001A030000}"/>
    <cellStyle name="Entrada 3 12 7" xfId="799" xr:uid="{00000000-0005-0000-0000-00001B030000}"/>
    <cellStyle name="Entrada 3 12 8" xfId="800" xr:uid="{00000000-0005-0000-0000-00001C030000}"/>
    <cellStyle name="Entrada 3 2" xfId="801" xr:uid="{00000000-0005-0000-0000-00001D030000}"/>
    <cellStyle name="Entrada 3 2 2" xfId="802" xr:uid="{00000000-0005-0000-0000-00001E030000}"/>
    <cellStyle name="Entrada 3 2 2 2" xfId="803" xr:uid="{00000000-0005-0000-0000-00001F030000}"/>
    <cellStyle name="Entrada 3 2 2 2 2" xfId="804" xr:uid="{00000000-0005-0000-0000-000020030000}"/>
    <cellStyle name="Entrada 3 2 2 2 3" xfId="805" xr:uid="{00000000-0005-0000-0000-000021030000}"/>
    <cellStyle name="Entrada 3 2 2 2 4" xfId="806" xr:uid="{00000000-0005-0000-0000-000022030000}"/>
    <cellStyle name="Entrada 3 2 2 2 5" xfId="807" xr:uid="{00000000-0005-0000-0000-000023030000}"/>
    <cellStyle name="Entrada 3 2 2 2 6" xfId="808" xr:uid="{00000000-0005-0000-0000-000024030000}"/>
    <cellStyle name="Entrada 3 2 2 2 7" xfId="809" xr:uid="{00000000-0005-0000-0000-000025030000}"/>
    <cellStyle name="Entrada 3 2 2 2 8" xfId="810" xr:uid="{00000000-0005-0000-0000-000026030000}"/>
    <cellStyle name="Entrada 3 2 3" xfId="811" xr:uid="{00000000-0005-0000-0000-000027030000}"/>
    <cellStyle name="Entrada 3 2 3 2" xfId="812" xr:uid="{00000000-0005-0000-0000-000028030000}"/>
    <cellStyle name="Entrada 3 2 3 2 2" xfId="813" xr:uid="{00000000-0005-0000-0000-000029030000}"/>
    <cellStyle name="Entrada 3 2 3 2 3" xfId="814" xr:uid="{00000000-0005-0000-0000-00002A030000}"/>
    <cellStyle name="Entrada 3 2 3 2 4" xfId="815" xr:uid="{00000000-0005-0000-0000-00002B030000}"/>
    <cellStyle name="Entrada 3 2 3 2 5" xfId="816" xr:uid="{00000000-0005-0000-0000-00002C030000}"/>
    <cellStyle name="Entrada 3 2 3 2 6" xfId="817" xr:uid="{00000000-0005-0000-0000-00002D030000}"/>
    <cellStyle name="Entrada 3 2 3 2 7" xfId="818" xr:uid="{00000000-0005-0000-0000-00002E030000}"/>
    <cellStyle name="Entrada 3 2 3 2 8" xfId="819" xr:uid="{00000000-0005-0000-0000-00002F030000}"/>
    <cellStyle name="Entrada 3 2 4" xfId="820" xr:uid="{00000000-0005-0000-0000-000030030000}"/>
    <cellStyle name="Entrada 3 2 4 2" xfId="821" xr:uid="{00000000-0005-0000-0000-000031030000}"/>
    <cellStyle name="Entrada 3 2 4 2 2" xfId="822" xr:uid="{00000000-0005-0000-0000-000032030000}"/>
    <cellStyle name="Entrada 3 2 4 2 3" xfId="823" xr:uid="{00000000-0005-0000-0000-000033030000}"/>
    <cellStyle name="Entrada 3 2 4 2 4" xfId="824" xr:uid="{00000000-0005-0000-0000-000034030000}"/>
    <cellStyle name="Entrada 3 2 4 2 5" xfId="825" xr:uid="{00000000-0005-0000-0000-000035030000}"/>
    <cellStyle name="Entrada 3 2 4 2 6" xfId="826" xr:uid="{00000000-0005-0000-0000-000036030000}"/>
    <cellStyle name="Entrada 3 2 4 2 7" xfId="827" xr:uid="{00000000-0005-0000-0000-000037030000}"/>
    <cellStyle name="Entrada 3 2 4 2 8" xfId="828" xr:uid="{00000000-0005-0000-0000-000038030000}"/>
    <cellStyle name="Entrada 3 2 5" xfId="829" xr:uid="{00000000-0005-0000-0000-000039030000}"/>
    <cellStyle name="Entrada 3 2 5 2" xfId="830" xr:uid="{00000000-0005-0000-0000-00003A030000}"/>
    <cellStyle name="Entrada 3 2 5 3" xfId="831" xr:uid="{00000000-0005-0000-0000-00003B030000}"/>
    <cellStyle name="Entrada 3 2 5 4" xfId="832" xr:uid="{00000000-0005-0000-0000-00003C030000}"/>
    <cellStyle name="Entrada 3 2 5 5" xfId="833" xr:uid="{00000000-0005-0000-0000-00003D030000}"/>
    <cellStyle name="Entrada 3 2 5 6" xfId="834" xr:uid="{00000000-0005-0000-0000-00003E030000}"/>
    <cellStyle name="Entrada 3 2 5 7" xfId="835" xr:uid="{00000000-0005-0000-0000-00003F030000}"/>
    <cellStyle name="Entrada 3 2 5 8" xfId="836" xr:uid="{00000000-0005-0000-0000-000040030000}"/>
    <cellStyle name="Entrada 3 3" xfId="837" xr:uid="{00000000-0005-0000-0000-000041030000}"/>
    <cellStyle name="Entrada 3 3 2" xfId="838" xr:uid="{00000000-0005-0000-0000-000042030000}"/>
    <cellStyle name="Entrada 3 3 2 2" xfId="839" xr:uid="{00000000-0005-0000-0000-000043030000}"/>
    <cellStyle name="Entrada 3 3 2 2 2" xfId="840" xr:uid="{00000000-0005-0000-0000-000044030000}"/>
    <cellStyle name="Entrada 3 3 2 2 3" xfId="841" xr:uid="{00000000-0005-0000-0000-000045030000}"/>
    <cellStyle name="Entrada 3 3 2 2 4" xfId="842" xr:uid="{00000000-0005-0000-0000-000046030000}"/>
    <cellStyle name="Entrada 3 3 2 2 5" xfId="843" xr:uid="{00000000-0005-0000-0000-000047030000}"/>
    <cellStyle name="Entrada 3 3 2 2 6" xfId="844" xr:uid="{00000000-0005-0000-0000-000048030000}"/>
    <cellStyle name="Entrada 3 3 2 2 7" xfId="845" xr:uid="{00000000-0005-0000-0000-000049030000}"/>
    <cellStyle name="Entrada 3 3 2 2 8" xfId="846" xr:uid="{00000000-0005-0000-0000-00004A030000}"/>
    <cellStyle name="Entrada 3 3 3" xfId="847" xr:uid="{00000000-0005-0000-0000-00004B030000}"/>
    <cellStyle name="Entrada 3 3 3 2" xfId="848" xr:uid="{00000000-0005-0000-0000-00004C030000}"/>
    <cellStyle name="Entrada 3 3 3 2 2" xfId="849" xr:uid="{00000000-0005-0000-0000-00004D030000}"/>
    <cellStyle name="Entrada 3 3 3 2 3" xfId="850" xr:uid="{00000000-0005-0000-0000-00004E030000}"/>
    <cellStyle name="Entrada 3 3 3 2 4" xfId="851" xr:uid="{00000000-0005-0000-0000-00004F030000}"/>
    <cellStyle name="Entrada 3 3 3 2 5" xfId="852" xr:uid="{00000000-0005-0000-0000-000050030000}"/>
    <cellStyle name="Entrada 3 3 3 2 6" xfId="853" xr:uid="{00000000-0005-0000-0000-000051030000}"/>
    <cellStyle name="Entrada 3 3 3 2 7" xfId="854" xr:uid="{00000000-0005-0000-0000-000052030000}"/>
    <cellStyle name="Entrada 3 3 3 2 8" xfId="855" xr:uid="{00000000-0005-0000-0000-000053030000}"/>
    <cellStyle name="Entrada 3 3 4" xfId="856" xr:uid="{00000000-0005-0000-0000-000054030000}"/>
    <cellStyle name="Entrada 3 3 4 2" xfId="857" xr:uid="{00000000-0005-0000-0000-000055030000}"/>
    <cellStyle name="Entrada 3 3 4 2 2" xfId="858" xr:uid="{00000000-0005-0000-0000-000056030000}"/>
    <cellStyle name="Entrada 3 3 4 2 3" xfId="859" xr:uid="{00000000-0005-0000-0000-000057030000}"/>
    <cellStyle name="Entrada 3 3 4 2 4" xfId="860" xr:uid="{00000000-0005-0000-0000-000058030000}"/>
    <cellStyle name="Entrada 3 3 4 2 5" xfId="861" xr:uid="{00000000-0005-0000-0000-000059030000}"/>
    <cellStyle name="Entrada 3 3 4 2 6" xfId="862" xr:uid="{00000000-0005-0000-0000-00005A030000}"/>
    <cellStyle name="Entrada 3 3 4 2 7" xfId="863" xr:uid="{00000000-0005-0000-0000-00005B030000}"/>
    <cellStyle name="Entrada 3 3 4 2 8" xfId="864" xr:uid="{00000000-0005-0000-0000-00005C030000}"/>
    <cellStyle name="Entrada 3 3 5" xfId="865" xr:uid="{00000000-0005-0000-0000-00005D030000}"/>
    <cellStyle name="Entrada 3 3 5 2" xfId="866" xr:uid="{00000000-0005-0000-0000-00005E030000}"/>
    <cellStyle name="Entrada 3 3 5 3" xfId="867" xr:uid="{00000000-0005-0000-0000-00005F030000}"/>
    <cellStyle name="Entrada 3 3 5 4" xfId="868" xr:uid="{00000000-0005-0000-0000-000060030000}"/>
    <cellStyle name="Entrada 3 3 5 5" xfId="869" xr:uid="{00000000-0005-0000-0000-000061030000}"/>
    <cellStyle name="Entrada 3 3 5 6" xfId="870" xr:uid="{00000000-0005-0000-0000-000062030000}"/>
    <cellStyle name="Entrada 3 3 5 7" xfId="871" xr:uid="{00000000-0005-0000-0000-000063030000}"/>
    <cellStyle name="Entrada 3 3 5 8" xfId="872" xr:uid="{00000000-0005-0000-0000-000064030000}"/>
    <cellStyle name="Entrada 3 4" xfId="873" xr:uid="{00000000-0005-0000-0000-000065030000}"/>
    <cellStyle name="Entrada 3 4 2" xfId="874" xr:uid="{00000000-0005-0000-0000-000066030000}"/>
    <cellStyle name="Entrada 3 4 2 2" xfId="875" xr:uid="{00000000-0005-0000-0000-000067030000}"/>
    <cellStyle name="Entrada 3 4 2 2 2" xfId="876" xr:uid="{00000000-0005-0000-0000-000068030000}"/>
    <cellStyle name="Entrada 3 4 2 2 3" xfId="877" xr:uid="{00000000-0005-0000-0000-000069030000}"/>
    <cellStyle name="Entrada 3 4 2 2 4" xfId="878" xr:uid="{00000000-0005-0000-0000-00006A030000}"/>
    <cellStyle name="Entrada 3 4 2 2 5" xfId="879" xr:uid="{00000000-0005-0000-0000-00006B030000}"/>
    <cellStyle name="Entrada 3 4 2 2 6" xfId="880" xr:uid="{00000000-0005-0000-0000-00006C030000}"/>
    <cellStyle name="Entrada 3 4 2 2 7" xfId="881" xr:uid="{00000000-0005-0000-0000-00006D030000}"/>
    <cellStyle name="Entrada 3 4 2 2 8" xfId="882" xr:uid="{00000000-0005-0000-0000-00006E030000}"/>
    <cellStyle name="Entrada 3 4 3" xfId="883" xr:uid="{00000000-0005-0000-0000-00006F030000}"/>
    <cellStyle name="Entrada 3 4 3 2" xfId="884" xr:uid="{00000000-0005-0000-0000-000070030000}"/>
    <cellStyle name="Entrada 3 4 3 2 2" xfId="885" xr:uid="{00000000-0005-0000-0000-000071030000}"/>
    <cellStyle name="Entrada 3 4 3 2 3" xfId="886" xr:uid="{00000000-0005-0000-0000-000072030000}"/>
    <cellStyle name="Entrada 3 4 3 2 4" xfId="887" xr:uid="{00000000-0005-0000-0000-000073030000}"/>
    <cellStyle name="Entrada 3 4 3 2 5" xfId="888" xr:uid="{00000000-0005-0000-0000-000074030000}"/>
    <cellStyle name="Entrada 3 4 3 2 6" xfId="889" xr:uid="{00000000-0005-0000-0000-000075030000}"/>
    <cellStyle name="Entrada 3 4 3 2 7" xfId="890" xr:uid="{00000000-0005-0000-0000-000076030000}"/>
    <cellStyle name="Entrada 3 4 3 2 8" xfId="891" xr:uid="{00000000-0005-0000-0000-000077030000}"/>
    <cellStyle name="Entrada 3 4 4" xfId="892" xr:uid="{00000000-0005-0000-0000-000078030000}"/>
    <cellStyle name="Entrada 3 4 4 2" xfId="893" xr:uid="{00000000-0005-0000-0000-000079030000}"/>
    <cellStyle name="Entrada 3 4 4 2 2" xfId="894" xr:uid="{00000000-0005-0000-0000-00007A030000}"/>
    <cellStyle name="Entrada 3 4 4 2 3" xfId="895" xr:uid="{00000000-0005-0000-0000-00007B030000}"/>
    <cellStyle name="Entrada 3 4 4 2 4" xfId="896" xr:uid="{00000000-0005-0000-0000-00007C030000}"/>
    <cellStyle name="Entrada 3 4 4 2 5" xfId="897" xr:uid="{00000000-0005-0000-0000-00007D030000}"/>
    <cellStyle name="Entrada 3 4 4 2 6" xfId="898" xr:uid="{00000000-0005-0000-0000-00007E030000}"/>
    <cellStyle name="Entrada 3 4 4 2 7" xfId="899" xr:uid="{00000000-0005-0000-0000-00007F030000}"/>
    <cellStyle name="Entrada 3 4 4 2 8" xfId="900" xr:uid="{00000000-0005-0000-0000-000080030000}"/>
    <cellStyle name="Entrada 3 4 5" xfId="901" xr:uid="{00000000-0005-0000-0000-000081030000}"/>
    <cellStyle name="Entrada 3 4 5 2" xfId="902" xr:uid="{00000000-0005-0000-0000-000082030000}"/>
    <cellStyle name="Entrada 3 4 5 3" xfId="903" xr:uid="{00000000-0005-0000-0000-000083030000}"/>
    <cellStyle name="Entrada 3 4 5 4" xfId="904" xr:uid="{00000000-0005-0000-0000-000084030000}"/>
    <cellStyle name="Entrada 3 4 5 5" xfId="905" xr:uid="{00000000-0005-0000-0000-000085030000}"/>
    <cellStyle name="Entrada 3 4 5 6" xfId="906" xr:uid="{00000000-0005-0000-0000-000086030000}"/>
    <cellStyle name="Entrada 3 4 5 7" xfId="907" xr:uid="{00000000-0005-0000-0000-000087030000}"/>
    <cellStyle name="Entrada 3 4 5 8" xfId="908" xr:uid="{00000000-0005-0000-0000-000088030000}"/>
    <cellStyle name="Entrada 3 5" xfId="909" xr:uid="{00000000-0005-0000-0000-000089030000}"/>
    <cellStyle name="Entrada 3 5 2" xfId="910" xr:uid="{00000000-0005-0000-0000-00008A030000}"/>
    <cellStyle name="Entrada 3 5 2 2" xfId="911" xr:uid="{00000000-0005-0000-0000-00008B030000}"/>
    <cellStyle name="Entrada 3 5 2 2 2" xfId="912" xr:uid="{00000000-0005-0000-0000-00008C030000}"/>
    <cellStyle name="Entrada 3 5 2 2 3" xfId="913" xr:uid="{00000000-0005-0000-0000-00008D030000}"/>
    <cellStyle name="Entrada 3 5 2 2 4" xfId="914" xr:uid="{00000000-0005-0000-0000-00008E030000}"/>
    <cellStyle name="Entrada 3 5 2 2 5" xfId="915" xr:uid="{00000000-0005-0000-0000-00008F030000}"/>
    <cellStyle name="Entrada 3 5 2 2 6" xfId="916" xr:uid="{00000000-0005-0000-0000-000090030000}"/>
    <cellStyle name="Entrada 3 5 2 2 7" xfId="917" xr:uid="{00000000-0005-0000-0000-000091030000}"/>
    <cellStyle name="Entrada 3 5 2 2 8" xfId="918" xr:uid="{00000000-0005-0000-0000-000092030000}"/>
    <cellStyle name="Entrada 3 5 3" xfId="919" xr:uid="{00000000-0005-0000-0000-000093030000}"/>
    <cellStyle name="Entrada 3 5 3 2" xfId="920" xr:uid="{00000000-0005-0000-0000-000094030000}"/>
    <cellStyle name="Entrada 3 5 3 2 2" xfId="921" xr:uid="{00000000-0005-0000-0000-000095030000}"/>
    <cellStyle name="Entrada 3 5 3 2 3" xfId="922" xr:uid="{00000000-0005-0000-0000-000096030000}"/>
    <cellStyle name="Entrada 3 5 3 2 4" xfId="923" xr:uid="{00000000-0005-0000-0000-000097030000}"/>
    <cellStyle name="Entrada 3 5 3 2 5" xfId="924" xr:uid="{00000000-0005-0000-0000-000098030000}"/>
    <cellStyle name="Entrada 3 5 3 2 6" xfId="925" xr:uid="{00000000-0005-0000-0000-000099030000}"/>
    <cellStyle name="Entrada 3 5 3 2 7" xfId="926" xr:uid="{00000000-0005-0000-0000-00009A030000}"/>
    <cellStyle name="Entrada 3 5 3 2 8" xfId="927" xr:uid="{00000000-0005-0000-0000-00009B030000}"/>
    <cellStyle name="Entrada 3 5 4" xfId="928" xr:uid="{00000000-0005-0000-0000-00009C030000}"/>
    <cellStyle name="Entrada 3 5 4 2" xfId="929" xr:uid="{00000000-0005-0000-0000-00009D030000}"/>
    <cellStyle name="Entrada 3 5 4 2 2" xfId="930" xr:uid="{00000000-0005-0000-0000-00009E030000}"/>
    <cellStyle name="Entrada 3 5 4 2 3" xfId="931" xr:uid="{00000000-0005-0000-0000-00009F030000}"/>
    <cellStyle name="Entrada 3 5 4 2 4" xfId="932" xr:uid="{00000000-0005-0000-0000-0000A0030000}"/>
    <cellStyle name="Entrada 3 5 4 2 5" xfId="933" xr:uid="{00000000-0005-0000-0000-0000A1030000}"/>
    <cellStyle name="Entrada 3 5 4 2 6" xfId="934" xr:uid="{00000000-0005-0000-0000-0000A2030000}"/>
    <cellStyle name="Entrada 3 5 4 2 7" xfId="935" xr:uid="{00000000-0005-0000-0000-0000A3030000}"/>
    <cellStyle name="Entrada 3 5 4 2 8" xfId="936" xr:uid="{00000000-0005-0000-0000-0000A4030000}"/>
    <cellStyle name="Entrada 3 5 5" xfId="937" xr:uid="{00000000-0005-0000-0000-0000A5030000}"/>
    <cellStyle name="Entrada 3 5 5 2" xfId="938" xr:uid="{00000000-0005-0000-0000-0000A6030000}"/>
    <cellStyle name="Entrada 3 5 5 3" xfId="939" xr:uid="{00000000-0005-0000-0000-0000A7030000}"/>
    <cellStyle name="Entrada 3 5 5 4" xfId="940" xr:uid="{00000000-0005-0000-0000-0000A8030000}"/>
    <cellStyle name="Entrada 3 5 5 5" xfId="941" xr:uid="{00000000-0005-0000-0000-0000A9030000}"/>
    <cellStyle name="Entrada 3 5 5 6" xfId="942" xr:uid="{00000000-0005-0000-0000-0000AA030000}"/>
    <cellStyle name="Entrada 3 5 5 7" xfId="943" xr:uid="{00000000-0005-0000-0000-0000AB030000}"/>
    <cellStyle name="Entrada 3 5 5 8" xfId="944" xr:uid="{00000000-0005-0000-0000-0000AC030000}"/>
    <cellStyle name="Entrada 3 6" xfId="945" xr:uid="{00000000-0005-0000-0000-0000AD030000}"/>
    <cellStyle name="Entrada 3 6 2" xfId="946" xr:uid="{00000000-0005-0000-0000-0000AE030000}"/>
    <cellStyle name="Entrada 3 6 2 2" xfId="947" xr:uid="{00000000-0005-0000-0000-0000AF030000}"/>
    <cellStyle name="Entrada 3 6 2 2 2" xfId="948" xr:uid="{00000000-0005-0000-0000-0000B0030000}"/>
    <cellStyle name="Entrada 3 6 2 2 3" xfId="949" xr:uid="{00000000-0005-0000-0000-0000B1030000}"/>
    <cellStyle name="Entrada 3 6 2 2 4" xfId="950" xr:uid="{00000000-0005-0000-0000-0000B2030000}"/>
    <cellStyle name="Entrada 3 6 2 2 5" xfId="951" xr:uid="{00000000-0005-0000-0000-0000B3030000}"/>
    <cellStyle name="Entrada 3 6 2 2 6" xfId="952" xr:uid="{00000000-0005-0000-0000-0000B4030000}"/>
    <cellStyle name="Entrada 3 6 2 2 7" xfId="953" xr:uid="{00000000-0005-0000-0000-0000B5030000}"/>
    <cellStyle name="Entrada 3 6 2 2 8" xfId="954" xr:uid="{00000000-0005-0000-0000-0000B6030000}"/>
    <cellStyle name="Entrada 3 6 3" xfId="955" xr:uid="{00000000-0005-0000-0000-0000B7030000}"/>
    <cellStyle name="Entrada 3 6 3 2" xfId="956" xr:uid="{00000000-0005-0000-0000-0000B8030000}"/>
    <cellStyle name="Entrada 3 6 3 2 2" xfId="957" xr:uid="{00000000-0005-0000-0000-0000B9030000}"/>
    <cellStyle name="Entrada 3 6 3 2 3" xfId="958" xr:uid="{00000000-0005-0000-0000-0000BA030000}"/>
    <cellStyle name="Entrada 3 6 3 2 4" xfId="959" xr:uid="{00000000-0005-0000-0000-0000BB030000}"/>
    <cellStyle name="Entrada 3 6 3 2 5" xfId="960" xr:uid="{00000000-0005-0000-0000-0000BC030000}"/>
    <cellStyle name="Entrada 3 6 3 2 6" xfId="961" xr:uid="{00000000-0005-0000-0000-0000BD030000}"/>
    <cellStyle name="Entrada 3 6 3 2 7" xfId="962" xr:uid="{00000000-0005-0000-0000-0000BE030000}"/>
    <cellStyle name="Entrada 3 6 3 2 8" xfId="963" xr:uid="{00000000-0005-0000-0000-0000BF030000}"/>
    <cellStyle name="Entrada 3 6 4" xfId="964" xr:uid="{00000000-0005-0000-0000-0000C0030000}"/>
    <cellStyle name="Entrada 3 6 4 2" xfId="965" xr:uid="{00000000-0005-0000-0000-0000C1030000}"/>
    <cellStyle name="Entrada 3 6 4 2 2" xfId="966" xr:uid="{00000000-0005-0000-0000-0000C2030000}"/>
    <cellStyle name="Entrada 3 6 4 2 3" xfId="967" xr:uid="{00000000-0005-0000-0000-0000C3030000}"/>
    <cellStyle name="Entrada 3 6 4 2 4" xfId="968" xr:uid="{00000000-0005-0000-0000-0000C4030000}"/>
    <cellStyle name="Entrada 3 6 4 2 5" xfId="969" xr:uid="{00000000-0005-0000-0000-0000C5030000}"/>
    <cellStyle name="Entrada 3 6 4 2 6" xfId="970" xr:uid="{00000000-0005-0000-0000-0000C6030000}"/>
    <cellStyle name="Entrada 3 6 4 2 7" xfId="971" xr:uid="{00000000-0005-0000-0000-0000C7030000}"/>
    <cellStyle name="Entrada 3 6 4 2 8" xfId="972" xr:uid="{00000000-0005-0000-0000-0000C8030000}"/>
    <cellStyle name="Entrada 3 6 5" xfId="973" xr:uid="{00000000-0005-0000-0000-0000C9030000}"/>
    <cellStyle name="Entrada 3 6 5 2" xfId="974" xr:uid="{00000000-0005-0000-0000-0000CA030000}"/>
    <cellStyle name="Entrada 3 6 5 3" xfId="975" xr:uid="{00000000-0005-0000-0000-0000CB030000}"/>
    <cellStyle name="Entrada 3 6 5 4" xfId="976" xr:uid="{00000000-0005-0000-0000-0000CC030000}"/>
    <cellStyle name="Entrada 3 6 5 5" xfId="977" xr:uid="{00000000-0005-0000-0000-0000CD030000}"/>
    <cellStyle name="Entrada 3 6 5 6" xfId="978" xr:uid="{00000000-0005-0000-0000-0000CE030000}"/>
    <cellStyle name="Entrada 3 6 5 7" xfId="979" xr:uid="{00000000-0005-0000-0000-0000CF030000}"/>
    <cellStyle name="Entrada 3 6 5 8" xfId="980" xr:uid="{00000000-0005-0000-0000-0000D0030000}"/>
    <cellStyle name="Entrada 3 7" xfId="981" xr:uid="{00000000-0005-0000-0000-0000D1030000}"/>
    <cellStyle name="Entrada 3 7 2" xfId="982" xr:uid="{00000000-0005-0000-0000-0000D2030000}"/>
    <cellStyle name="Entrada 3 7 2 2" xfId="983" xr:uid="{00000000-0005-0000-0000-0000D3030000}"/>
    <cellStyle name="Entrada 3 7 2 2 2" xfId="984" xr:uid="{00000000-0005-0000-0000-0000D4030000}"/>
    <cellStyle name="Entrada 3 7 2 2 3" xfId="985" xr:uid="{00000000-0005-0000-0000-0000D5030000}"/>
    <cellStyle name="Entrada 3 7 2 2 4" xfId="986" xr:uid="{00000000-0005-0000-0000-0000D6030000}"/>
    <cellStyle name="Entrada 3 7 2 2 5" xfId="987" xr:uid="{00000000-0005-0000-0000-0000D7030000}"/>
    <cellStyle name="Entrada 3 7 2 2 6" xfId="988" xr:uid="{00000000-0005-0000-0000-0000D8030000}"/>
    <cellStyle name="Entrada 3 7 2 2 7" xfId="989" xr:uid="{00000000-0005-0000-0000-0000D9030000}"/>
    <cellStyle name="Entrada 3 7 2 2 8" xfId="990" xr:uid="{00000000-0005-0000-0000-0000DA030000}"/>
    <cellStyle name="Entrada 3 7 3" xfId="991" xr:uid="{00000000-0005-0000-0000-0000DB030000}"/>
    <cellStyle name="Entrada 3 7 3 2" xfId="992" xr:uid="{00000000-0005-0000-0000-0000DC030000}"/>
    <cellStyle name="Entrada 3 7 3 2 2" xfId="993" xr:uid="{00000000-0005-0000-0000-0000DD030000}"/>
    <cellStyle name="Entrada 3 7 3 2 3" xfId="994" xr:uid="{00000000-0005-0000-0000-0000DE030000}"/>
    <cellStyle name="Entrada 3 7 3 2 4" xfId="995" xr:uid="{00000000-0005-0000-0000-0000DF030000}"/>
    <cellStyle name="Entrada 3 7 3 2 5" xfId="996" xr:uid="{00000000-0005-0000-0000-0000E0030000}"/>
    <cellStyle name="Entrada 3 7 3 2 6" xfId="997" xr:uid="{00000000-0005-0000-0000-0000E1030000}"/>
    <cellStyle name="Entrada 3 7 3 2 7" xfId="998" xr:uid="{00000000-0005-0000-0000-0000E2030000}"/>
    <cellStyle name="Entrada 3 7 3 2 8" xfId="999" xr:uid="{00000000-0005-0000-0000-0000E3030000}"/>
    <cellStyle name="Entrada 3 7 4" xfId="1000" xr:uid="{00000000-0005-0000-0000-0000E4030000}"/>
    <cellStyle name="Entrada 3 7 4 2" xfId="1001" xr:uid="{00000000-0005-0000-0000-0000E5030000}"/>
    <cellStyle name="Entrada 3 7 4 2 2" xfId="1002" xr:uid="{00000000-0005-0000-0000-0000E6030000}"/>
    <cellStyle name="Entrada 3 7 4 2 3" xfId="1003" xr:uid="{00000000-0005-0000-0000-0000E7030000}"/>
    <cellStyle name="Entrada 3 7 4 2 4" xfId="1004" xr:uid="{00000000-0005-0000-0000-0000E8030000}"/>
    <cellStyle name="Entrada 3 7 4 2 5" xfId="1005" xr:uid="{00000000-0005-0000-0000-0000E9030000}"/>
    <cellStyle name="Entrada 3 7 4 2 6" xfId="1006" xr:uid="{00000000-0005-0000-0000-0000EA030000}"/>
    <cellStyle name="Entrada 3 7 4 2 7" xfId="1007" xr:uid="{00000000-0005-0000-0000-0000EB030000}"/>
    <cellStyle name="Entrada 3 7 4 2 8" xfId="1008" xr:uid="{00000000-0005-0000-0000-0000EC030000}"/>
    <cellStyle name="Entrada 3 7 5" xfId="1009" xr:uid="{00000000-0005-0000-0000-0000ED030000}"/>
    <cellStyle name="Entrada 3 7 5 2" xfId="1010" xr:uid="{00000000-0005-0000-0000-0000EE030000}"/>
    <cellStyle name="Entrada 3 7 5 3" xfId="1011" xr:uid="{00000000-0005-0000-0000-0000EF030000}"/>
    <cellStyle name="Entrada 3 7 5 4" xfId="1012" xr:uid="{00000000-0005-0000-0000-0000F0030000}"/>
    <cellStyle name="Entrada 3 7 5 5" xfId="1013" xr:uid="{00000000-0005-0000-0000-0000F1030000}"/>
    <cellStyle name="Entrada 3 7 5 6" xfId="1014" xr:uid="{00000000-0005-0000-0000-0000F2030000}"/>
    <cellStyle name="Entrada 3 7 5 7" xfId="1015" xr:uid="{00000000-0005-0000-0000-0000F3030000}"/>
    <cellStyle name="Entrada 3 7 5 8" xfId="1016" xr:uid="{00000000-0005-0000-0000-0000F4030000}"/>
    <cellStyle name="Entrada 3 8" xfId="1017" xr:uid="{00000000-0005-0000-0000-0000F5030000}"/>
    <cellStyle name="Entrada 3 8 2" xfId="1018" xr:uid="{00000000-0005-0000-0000-0000F6030000}"/>
    <cellStyle name="Entrada 3 8 2 2" xfId="1019" xr:uid="{00000000-0005-0000-0000-0000F7030000}"/>
    <cellStyle name="Entrada 3 8 2 2 2" xfId="1020" xr:uid="{00000000-0005-0000-0000-0000F8030000}"/>
    <cellStyle name="Entrada 3 8 2 2 3" xfId="1021" xr:uid="{00000000-0005-0000-0000-0000F9030000}"/>
    <cellStyle name="Entrada 3 8 2 2 4" xfId="1022" xr:uid="{00000000-0005-0000-0000-0000FA030000}"/>
    <cellStyle name="Entrada 3 8 2 2 5" xfId="1023" xr:uid="{00000000-0005-0000-0000-0000FB030000}"/>
    <cellStyle name="Entrada 3 8 2 2 6" xfId="1024" xr:uid="{00000000-0005-0000-0000-0000FC030000}"/>
    <cellStyle name="Entrada 3 8 2 2 7" xfId="1025" xr:uid="{00000000-0005-0000-0000-0000FD030000}"/>
    <cellStyle name="Entrada 3 8 2 2 8" xfId="1026" xr:uid="{00000000-0005-0000-0000-0000FE030000}"/>
    <cellStyle name="Entrada 3 8 3" xfId="1027" xr:uid="{00000000-0005-0000-0000-0000FF030000}"/>
    <cellStyle name="Entrada 3 8 3 2" xfId="1028" xr:uid="{00000000-0005-0000-0000-000000040000}"/>
    <cellStyle name="Entrada 3 8 3 2 2" xfId="1029" xr:uid="{00000000-0005-0000-0000-000001040000}"/>
    <cellStyle name="Entrada 3 8 3 2 3" xfId="1030" xr:uid="{00000000-0005-0000-0000-000002040000}"/>
    <cellStyle name="Entrada 3 8 3 2 4" xfId="1031" xr:uid="{00000000-0005-0000-0000-000003040000}"/>
    <cellStyle name="Entrada 3 8 3 2 5" xfId="1032" xr:uid="{00000000-0005-0000-0000-000004040000}"/>
    <cellStyle name="Entrada 3 8 3 2 6" xfId="1033" xr:uid="{00000000-0005-0000-0000-000005040000}"/>
    <cellStyle name="Entrada 3 8 3 2 7" xfId="1034" xr:uid="{00000000-0005-0000-0000-000006040000}"/>
    <cellStyle name="Entrada 3 8 3 2 8" xfId="1035" xr:uid="{00000000-0005-0000-0000-000007040000}"/>
    <cellStyle name="Entrada 3 8 4" xfId="1036" xr:uid="{00000000-0005-0000-0000-000008040000}"/>
    <cellStyle name="Entrada 3 8 4 2" xfId="1037" xr:uid="{00000000-0005-0000-0000-000009040000}"/>
    <cellStyle name="Entrada 3 8 4 2 2" xfId="1038" xr:uid="{00000000-0005-0000-0000-00000A040000}"/>
    <cellStyle name="Entrada 3 8 4 2 3" xfId="1039" xr:uid="{00000000-0005-0000-0000-00000B040000}"/>
    <cellStyle name="Entrada 3 8 4 2 4" xfId="1040" xr:uid="{00000000-0005-0000-0000-00000C040000}"/>
    <cellStyle name="Entrada 3 8 4 2 5" xfId="1041" xr:uid="{00000000-0005-0000-0000-00000D040000}"/>
    <cellStyle name="Entrada 3 8 4 2 6" xfId="1042" xr:uid="{00000000-0005-0000-0000-00000E040000}"/>
    <cellStyle name="Entrada 3 8 4 2 7" xfId="1043" xr:uid="{00000000-0005-0000-0000-00000F040000}"/>
    <cellStyle name="Entrada 3 8 4 2 8" xfId="1044" xr:uid="{00000000-0005-0000-0000-000010040000}"/>
    <cellStyle name="Entrada 3 8 5" xfId="1045" xr:uid="{00000000-0005-0000-0000-000011040000}"/>
    <cellStyle name="Entrada 3 8 5 2" xfId="1046" xr:uid="{00000000-0005-0000-0000-000012040000}"/>
    <cellStyle name="Entrada 3 8 5 3" xfId="1047" xr:uid="{00000000-0005-0000-0000-000013040000}"/>
    <cellStyle name="Entrada 3 8 5 4" xfId="1048" xr:uid="{00000000-0005-0000-0000-000014040000}"/>
    <cellStyle name="Entrada 3 8 5 5" xfId="1049" xr:uid="{00000000-0005-0000-0000-000015040000}"/>
    <cellStyle name="Entrada 3 8 5 6" xfId="1050" xr:uid="{00000000-0005-0000-0000-000016040000}"/>
    <cellStyle name="Entrada 3 8 5 7" xfId="1051" xr:uid="{00000000-0005-0000-0000-000017040000}"/>
    <cellStyle name="Entrada 3 8 5 8" xfId="1052" xr:uid="{00000000-0005-0000-0000-000018040000}"/>
    <cellStyle name="Entrada 3 9" xfId="1053" xr:uid="{00000000-0005-0000-0000-000019040000}"/>
    <cellStyle name="Entrada 3 9 2" xfId="1054" xr:uid="{00000000-0005-0000-0000-00001A040000}"/>
    <cellStyle name="Entrada 3 9 2 2" xfId="1055" xr:uid="{00000000-0005-0000-0000-00001B040000}"/>
    <cellStyle name="Entrada 3 9 2 3" xfId="1056" xr:uid="{00000000-0005-0000-0000-00001C040000}"/>
    <cellStyle name="Entrada 3 9 2 4" xfId="1057" xr:uid="{00000000-0005-0000-0000-00001D040000}"/>
    <cellStyle name="Entrada 3 9 2 5" xfId="1058" xr:uid="{00000000-0005-0000-0000-00001E040000}"/>
    <cellStyle name="Entrada 3 9 2 6" xfId="1059" xr:uid="{00000000-0005-0000-0000-00001F040000}"/>
    <cellStyle name="Entrada 3 9 2 7" xfId="1060" xr:uid="{00000000-0005-0000-0000-000020040000}"/>
    <cellStyle name="Entrada 3 9 2 8" xfId="1061" xr:uid="{00000000-0005-0000-0000-000021040000}"/>
    <cellStyle name="Euro" xfId="1062" xr:uid="{00000000-0005-0000-0000-000022040000}"/>
    <cellStyle name="Euro 2" xfId="1063" xr:uid="{00000000-0005-0000-0000-000023040000}"/>
    <cellStyle name="Euro 2 2" xfId="1064" xr:uid="{00000000-0005-0000-0000-000024040000}"/>
    <cellStyle name="Euro 2 3" xfId="1065" xr:uid="{00000000-0005-0000-0000-000025040000}"/>
    <cellStyle name="Euro 3" xfId="1066" xr:uid="{00000000-0005-0000-0000-000026040000}"/>
    <cellStyle name="Euro 4" xfId="1067" xr:uid="{00000000-0005-0000-0000-000027040000}"/>
    <cellStyle name="Hipervínculo 2" xfId="1068" xr:uid="{00000000-0005-0000-0000-000028040000}"/>
    <cellStyle name="Incorrecto 2" xfId="1069" xr:uid="{00000000-0005-0000-0000-000029040000}"/>
    <cellStyle name="Incorrecto 2 2" xfId="1070" xr:uid="{00000000-0005-0000-0000-00002A040000}"/>
    <cellStyle name="Incorrecto 3" xfId="1071" xr:uid="{00000000-0005-0000-0000-00002B040000}"/>
    <cellStyle name="Millares" xfId="1" builtinId="3"/>
    <cellStyle name="Millares [0] 2" xfId="1072" xr:uid="{00000000-0005-0000-0000-00002D040000}"/>
    <cellStyle name="Millares 10" xfId="1073" xr:uid="{00000000-0005-0000-0000-00002E040000}"/>
    <cellStyle name="Millares 10 2" xfId="1074" xr:uid="{00000000-0005-0000-0000-00002F040000}"/>
    <cellStyle name="Millares 11" xfId="1075" xr:uid="{00000000-0005-0000-0000-000030040000}"/>
    <cellStyle name="Millares 11 2" xfId="1076" xr:uid="{00000000-0005-0000-0000-000031040000}"/>
    <cellStyle name="Millares 12" xfId="1077" xr:uid="{00000000-0005-0000-0000-000032040000}"/>
    <cellStyle name="Millares 12 2" xfId="1078" xr:uid="{00000000-0005-0000-0000-000033040000}"/>
    <cellStyle name="Millares 13" xfId="1079" xr:uid="{00000000-0005-0000-0000-000034040000}"/>
    <cellStyle name="Millares 13 2" xfId="1080" xr:uid="{00000000-0005-0000-0000-000035040000}"/>
    <cellStyle name="Millares 14" xfId="1081" xr:uid="{00000000-0005-0000-0000-000036040000}"/>
    <cellStyle name="Millares 2" xfId="1082" xr:uid="{00000000-0005-0000-0000-000037040000}"/>
    <cellStyle name="Millares 2 2" xfId="1083" xr:uid="{00000000-0005-0000-0000-000038040000}"/>
    <cellStyle name="Millares 2 2 2" xfId="1084" xr:uid="{00000000-0005-0000-0000-000039040000}"/>
    <cellStyle name="Millares 2 2 2 2" xfId="1085" xr:uid="{00000000-0005-0000-0000-00003A040000}"/>
    <cellStyle name="Millares 2 2 2 3" xfId="1086" xr:uid="{00000000-0005-0000-0000-00003B040000}"/>
    <cellStyle name="Millares 2 2 2 4" xfId="1087" xr:uid="{00000000-0005-0000-0000-00003C040000}"/>
    <cellStyle name="Millares 2 2 3" xfId="1088" xr:uid="{00000000-0005-0000-0000-00003D040000}"/>
    <cellStyle name="Millares 2 2 3 2" xfId="1089" xr:uid="{00000000-0005-0000-0000-00003E040000}"/>
    <cellStyle name="Millares 2 2 3 3" xfId="1090" xr:uid="{00000000-0005-0000-0000-00003F040000}"/>
    <cellStyle name="Millares 2 2 3 4" xfId="1091" xr:uid="{00000000-0005-0000-0000-000040040000}"/>
    <cellStyle name="Millares 2 2 4" xfId="1092" xr:uid="{00000000-0005-0000-0000-000041040000}"/>
    <cellStyle name="Millares 2 2 5" xfId="1093" xr:uid="{00000000-0005-0000-0000-000042040000}"/>
    <cellStyle name="Millares 2 2 6" xfId="1094" xr:uid="{00000000-0005-0000-0000-000043040000}"/>
    <cellStyle name="Millares 2 3" xfId="3" xr:uid="{00000000-0005-0000-0000-000044040000}"/>
    <cellStyle name="Millares 2 3 2" xfId="1095" xr:uid="{00000000-0005-0000-0000-000045040000}"/>
    <cellStyle name="Millares 2 3 3" xfId="1096" xr:uid="{00000000-0005-0000-0000-000046040000}"/>
    <cellStyle name="Millares 2 3 4" xfId="1097" xr:uid="{00000000-0005-0000-0000-000047040000}"/>
    <cellStyle name="Millares 2 4" xfId="1098" xr:uid="{00000000-0005-0000-0000-000048040000}"/>
    <cellStyle name="Millares 2 4 2" xfId="1099" xr:uid="{00000000-0005-0000-0000-000049040000}"/>
    <cellStyle name="Millares 2 4 3" xfId="1100" xr:uid="{00000000-0005-0000-0000-00004A040000}"/>
    <cellStyle name="Millares 2 5" xfId="1101" xr:uid="{00000000-0005-0000-0000-00004B040000}"/>
    <cellStyle name="Millares 2 5 2" xfId="1102" xr:uid="{00000000-0005-0000-0000-00004C040000}"/>
    <cellStyle name="Millares 2 5 3" xfId="1103" xr:uid="{00000000-0005-0000-0000-00004D040000}"/>
    <cellStyle name="Millares 2 6" xfId="1104" xr:uid="{00000000-0005-0000-0000-00004E040000}"/>
    <cellStyle name="Millares 2 6 2" xfId="1105" xr:uid="{00000000-0005-0000-0000-00004F040000}"/>
    <cellStyle name="Millares 2_Sector Educativo Cuenta Pública 2009 - copia" xfId="1106" xr:uid="{00000000-0005-0000-0000-000050040000}"/>
    <cellStyle name="Millares 3" xfId="1107" xr:uid="{00000000-0005-0000-0000-000051040000}"/>
    <cellStyle name="Millares 3 2" xfId="1108" xr:uid="{00000000-0005-0000-0000-000052040000}"/>
    <cellStyle name="Millares 3 2 2" xfId="1109" xr:uid="{00000000-0005-0000-0000-000053040000}"/>
    <cellStyle name="Millares 3 2 3" xfId="1110" xr:uid="{00000000-0005-0000-0000-000054040000}"/>
    <cellStyle name="Millares 3 2 4" xfId="1111" xr:uid="{00000000-0005-0000-0000-000055040000}"/>
    <cellStyle name="Millares 3 2 5" xfId="1112" xr:uid="{00000000-0005-0000-0000-000056040000}"/>
    <cellStyle name="Millares 3 3" xfId="1113" xr:uid="{00000000-0005-0000-0000-000057040000}"/>
    <cellStyle name="Millares 3 3 2" xfId="1114" xr:uid="{00000000-0005-0000-0000-000058040000}"/>
    <cellStyle name="Millares 3 3 3" xfId="1115" xr:uid="{00000000-0005-0000-0000-000059040000}"/>
    <cellStyle name="Millares 3 4" xfId="1116" xr:uid="{00000000-0005-0000-0000-00005A040000}"/>
    <cellStyle name="Millares 3 5" xfId="1117" xr:uid="{00000000-0005-0000-0000-00005B040000}"/>
    <cellStyle name="Millares 3 6" xfId="1118" xr:uid="{00000000-0005-0000-0000-00005C040000}"/>
    <cellStyle name="Millares 3 6 2" xfId="1119" xr:uid="{00000000-0005-0000-0000-00005D040000}"/>
    <cellStyle name="Millares 3 7" xfId="1120" xr:uid="{00000000-0005-0000-0000-00005E040000}"/>
    <cellStyle name="Millares 4" xfId="1121" xr:uid="{00000000-0005-0000-0000-00005F040000}"/>
    <cellStyle name="Millares 4 2" xfId="1122" xr:uid="{00000000-0005-0000-0000-000060040000}"/>
    <cellStyle name="Millares 4 3" xfId="1123" xr:uid="{00000000-0005-0000-0000-000061040000}"/>
    <cellStyle name="Millares 4 3 2" xfId="1124" xr:uid="{00000000-0005-0000-0000-000062040000}"/>
    <cellStyle name="Millares 4 3 3" xfId="1125" xr:uid="{00000000-0005-0000-0000-000063040000}"/>
    <cellStyle name="Millares 4 4" xfId="1126" xr:uid="{00000000-0005-0000-0000-000064040000}"/>
    <cellStyle name="Millares 4 5" xfId="1127" xr:uid="{00000000-0005-0000-0000-000065040000}"/>
    <cellStyle name="Millares 5" xfId="1128" xr:uid="{00000000-0005-0000-0000-000066040000}"/>
    <cellStyle name="Millares 5 2" xfId="1129" xr:uid="{00000000-0005-0000-0000-000067040000}"/>
    <cellStyle name="Millares 5 2 2" xfId="1130" xr:uid="{00000000-0005-0000-0000-000068040000}"/>
    <cellStyle name="Millares 5 2 2 2" xfId="1131" xr:uid="{00000000-0005-0000-0000-000069040000}"/>
    <cellStyle name="Millares 5 2 3" xfId="1132" xr:uid="{00000000-0005-0000-0000-00006A040000}"/>
    <cellStyle name="Millares 5 3" xfId="1133" xr:uid="{00000000-0005-0000-0000-00006B040000}"/>
    <cellStyle name="Millares 5 3 2" xfId="1134" xr:uid="{00000000-0005-0000-0000-00006C040000}"/>
    <cellStyle name="Millares 5 4" xfId="1135" xr:uid="{00000000-0005-0000-0000-00006D040000}"/>
    <cellStyle name="Millares 5 4 2" xfId="1136" xr:uid="{00000000-0005-0000-0000-00006E040000}"/>
    <cellStyle name="Millares 5 5" xfId="1137" xr:uid="{00000000-0005-0000-0000-00006F040000}"/>
    <cellStyle name="Millares 6" xfId="1138" xr:uid="{00000000-0005-0000-0000-000070040000}"/>
    <cellStyle name="Millares 6 2" xfId="1139" xr:uid="{00000000-0005-0000-0000-000071040000}"/>
    <cellStyle name="Millares 6 2 2" xfId="1140" xr:uid="{00000000-0005-0000-0000-000072040000}"/>
    <cellStyle name="Millares 6 3" xfId="1141" xr:uid="{00000000-0005-0000-0000-000073040000}"/>
    <cellStyle name="Millares 6 3 2" xfId="1142" xr:uid="{00000000-0005-0000-0000-000074040000}"/>
    <cellStyle name="Millares 6 4" xfId="1143" xr:uid="{00000000-0005-0000-0000-000075040000}"/>
    <cellStyle name="Millares 7" xfId="1144" xr:uid="{00000000-0005-0000-0000-000076040000}"/>
    <cellStyle name="Millares 7 2" xfId="1145" xr:uid="{00000000-0005-0000-0000-000077040000}"/>
    <cellStyle name="Millares 7 2 2" xfId="1146" xr:uid="{00000000-0005-0000-0000-000078040000}"/>
    <cellStyle name="Millares 7 2 3" xfId="1147" xr:uid="{00000000-0005-0000-0000-000079040000}"/>
    <cellStyle name="Millares 7 3" xfId="1148" xr:uid="{00000000-0005-0000-0000-00007A040000}"/>
    <cellStyle name="Millares 7 3 2" xfId="1149" xr:uid="{00000000-0005-0000-0000-00007B040000}"/>
    <cellStyle name="Millares 7 4" xfId="1150" xr:uid="{00000000-0005-0000-0000-00007C040000}"/>
    <cellStyle name="Millares 8" xfId="1151" xr:uid="{00000000-0005-0000-0000-00007D040000}"/>
    <cellStyle name="Millares 8 2" xfId="1152" xr:uid="{00000000-0005-0000-0000-00007E040000}"/>
    <cellStyle name="Millares 9" xfId="1153" xr:uid="{00000000-0005-0000-0000-00007F040000}"/>
    <cellStyle name="Millares 9 2" xfId="1154" xr:uid="{00000000-0005-0000-0000-000080040000}"/>
    <cellStyle name="Moneda [0] 2" xfId="1155" xr:uid="{00000000-0005-0000-0000-000081040000}"/>
    <cellStyle name="Moneda [0] 3" xfId="1156" xr:uid="{00000000-0005-0000-0000-000082040000}"/>
    <cellStyle name="Moneda 2" xfId="1157" xr:uid="{00000000-0005-0000-0000-000083040000}"/>
    <cellStyle name="Moneda 2 2" xfId="1158" xr:uid="{00000000-0005-0000-0000-000084040000}"/>
    <cellStyle name="Moneda 2 3" xfId="1159" xr:uid="{00000000-0005-0000-0000-000085040000}"/>
    <cellStyle name="Moneda 2 4" xfId="1160" xr:uid="{00000000-0005-0000-0000-000086040000}"/>
    <cellStyle name="Moneda 3" xfId="1161" xr:uid="{00000000-0005-0000-0000-000087040000}"/>
    <cellStyle name="Moneda 3 2" xfId="1162" xr:uid="{00000000-0005-0000-0000-000088040000}"/>
    <cellStyle name="Moneda 3 2 2" xfId="1163" xr:uid="{00000000-0005-0000-0000-000089040000}"/>
    <cellStyle name="Moneda 3 2 3" xfId="1164" xr:uid="{00000000-0005-0000-0000-00008A040000}"/>
    <cellStyle name="Moneda 3 2 4" xfId="1165" xr:uid="{00000000-0005-0000-0000-00008B040000}"/>
    <cellStyle name="Moneda 3 3" xfId="1166" xr:uid="{00000000-0005-0000-0000-00008C040000}"/>
    <cellStyle name="Moneda 3 4" xfId="1167" xr:uid="{00000000-0005-0000-0000-00008D040000}"/>
    <cellStyle name="Moneda 3 5" xfId="1168" xr:uid="{00000000-0005-0000-0000-00008E040000}"/>
    <cellStyle name="Moneda 4" xfId="1169" xr:uid="{00000000-0005-0000-0000-00008F040000}"/>
    <cellStyle name="Moneda 4 2" xfId="1170" xr:uid="{00000000-0005-0000-0000-000090040000}"/>
    <cellStyle name="Moneda 5" xfId="1171" xr:uid="{00000000-0005-0000-0000-000091040000}"/>
    <cellStyle name="Moneda 5 2" xfId="1172" xr:uid="{00000000-0005-0000-0000-000092040000}"/>
    <cellStyle name="Moneda 5 2 2" xfId="1173" xr:uid="{00000000-0005-0000-0000-000093040000}"/>
    <cellStyle name="Moneda 6" xfId="1174" xr:uid="{00000000-0005-0000-0000-000094040000}"/>
    <cellStyle name="Moneda 6 2" xfId="1175" xr:uid="{00000000-0005-0000-0000-000095040000}"/>
    <cellStyle name="Moneda 7" xfId="1176" xr:uid="{00000000-0005-0000-0000-000096040000}"/>
    <cellStyle name="Neutral 2" xfId="1177" xr:uid="{00000000-0005-0000-0000-000097040000}"/>
    <cellStyle name="Neutral 2 2" xfId="1178" xr:uid="{00000000-0005-0000-0000-000098040000}"/>
    <cellStyle name="Neutral 3" xfId="1179" xr:uid="{00000000-0005-0000-0000-000099040000}"/>
    <cellStyle name="NivelCol_2_ing-egre-mar2001" xfId="1180" xr:uid="{00000000-0005-0000-0000-00009A040000}"/>
    <cellStyle name="NivelFila_2_ing-egre-mar2001" xfId="1181" xr:uid="{00000000-0005-0000-0000-00009B040000}"/>
    <cellStyle name="Normal" xfId="0" builtinId="0"/>
    <cellStyle name="Normal 10" xfId="1182" xr:uid="{00000000-0005-0000-0000-00009D040000}"/>
    <cellStyle name="Normal 10 2" xfId="1183" xr:uid="{00000000-0005-0000-0000-00009E040000}"/>
    <cellStyle name="Normal 11" xfId="1184" xr:uid="{00000000-0005-0000-0000-00009F040000}"/>
    <cellStyle name="Normal 11 2" xfId="1185" xr:uid="{00000000-0005-0000-0000-0000A0040000}"/>
    <cellStyle name="Normal 12" xfId="1186" xr:uid="{00000000-0005-0000-0000-0000A1040000}"/>
    <cellStyle name="Normal 12 2" xfId="1187" xr:uid="{00000000-0005-0000-0000-0000A2040000}"/>
    <cellStyle name="Normal 12 3" xfId="1188" xr:uid="{00000000-0005-0000-0000-0000A3040000}"/>
    <cellStyle name="Normal 13" xfId="1189" xr:uid="{00000000-0005-0000-0000-0000A4040000}"/>
    <cellStyle name="Normal 13 2" xfId="1190" xr:uid="{00000000-0005-0000-0000-0000A5040000}"/>
    <cellStyle name="Normal 13 3" xfId="1191" xr:uid="{00000000-0005-0000-0000-0000A6040000}"/>
    <cellStyle name="Normal 14" xfId="1192" xr:uid="{00000000-0005-0000-0000-0000A7040000}"/>
    <cellStyle name="Normal 14 2" xfId="1193" xr:uid="{00000000-0005-0000-0000-0000A8040000}"/>
    <cellStyle name="Normal 15" xfId="1194" xr:uid="{00000000-0005-0000-0000-0000A9040000}"/>
    <cellStyle name="Normal 15 2" xfId="1195" xr:uid="{00000000-0005-0000-0000-0000AA040000}"/>
    <cellStyle name="Normal 16" xfId="1196" xr:uid="{00000000-0005-0000-0000-0000AB040000}"/>
    <cellStyle name="Normal 16 2" xfId="1197" xr:uid="{00000000-0005-0000-0000-0000AC040000}"/>
    <cellStyle name="Normal 16 3" xfId="1198" xr:uid="{00000000-0005-0000-0000-0000AD040000}"/>
    <cellStyle name="Normal 17" xfId="1199" xr:uid="{00000000-0005-0000-0000-0000AE040000}"/>
    <cellStyle name="Normal 17 2" xfId="1200" xr:uid="{00000000-0005-0000-0000-0000AF040000}"/>
    <cellStyle name="Normal 17 3" xfId="1201" xr:uid="{00000000-0005-0000-0000-0000B0040000}"/>
    <cellStyle name="Normal 17 3 2" xfId="1202" xr:uid="{00000000-0005-0000-0000-0000B1040000}"/>
    <cellStyle name="Normal 18" xfId="1203" xr:uid="{00000000-0005-0000-0000-0000B2040000}"/>
    <cellStyle name="Normal 18 2" xfId="1204" xr:uid="{00000000-0005-0000-0000-0000B3040000}"/>
    <cellStyle name="Normal 18 2 2" xfId="1205" xr:uid="{00000000-0005-0000-0000-0000B4040000}"/>
    <cellStyle name="Normal 18 3" xfId="1206" xr:uid="{00000000-0005-0000-0000-0000B5040000}"/>
    <cellStyle name="Normal 19" xfId="1207" xr:uid="{00000000-0005-0000-0000-0000B6040000}"/>
    <cellStyle name="Normal 19 2" xfId="1208" xr:uid="{00000000-0005-0000-0000-0000B7040000}"/>
    <cellStyle name="Normal 2" xfId="2" xr:uid="{00000000-0005-0000-0000-0000B8040000}"/>
    <cellStyle name="Normal 2 10" xfId="1209" xr:uid="{00000000-0005-0000-0000-0000B9040000}"/>
    <cellStyle name="Normal 2 10 2" xfId="1210" xr:uid="{00000000-0005-0000-0000-0000BA040000}"/>
    <cellStyle name="Normal 2 11" xfId="1211" xr:uid="{00000000-0005-0000-0000-0000BB040000}"/>
    <cellStyle name="Normal 2 11 2" xfId="1212" xr:uid="{00000000-0005-0000-0000-0000BC040000}"/>
    <cellStyle name="Normal 2 12" xfId="1213" xr:uid="{00000000-0005-0000-0000-0000BD040000}"/>
    <cellStyle name="Normal 2 12 2" xfId="1214" xr:uid="{00000000-0005-0000-0000-0000BE040000}"/>
    <cellStyle name="Normal 2 13" xfId="1215" xr:uid="{00000000-0005-0000-0000-0000BF040000}"/>
    <cellStyle name="Normal 2 2" xfId="1216" xr:uid="{00000000-0005-0000-0000-0000C0040000}"/>
    <cellStyle name="Normal 2 2 2" xfId="1217" xr:uid="{00000000-0005-0000-0000-0000C1040000}"/>
    <cellStyle name="Normal 2 2 3" xfId="1218" xr:uid="{00000000-0005-0000-0000-0000C2040000}"/>
    <cellStyle name="Normal 2 2 3 2" xfId="1219" xr:uid="{00000000-0005-0000-0000-0000C3040000}"/>
    <cellStyle name="Normal 2 2 3 2 2" xfId="1220" xr:uid="{00000000-0005-0000-0000-0000C4040000}"/>
    <cellStyle name="Normal 2 2 3 3" xfId="1221" xr:uid="{00000000-0005-0000-0000-0000C5040000}"/>
    <cellStyle name="Normal 2 2 4" xfId="1222" xr:uid="{00000000-0005-0000-0000-0000C6040000}"/>
    <cellStyle name="Normal 2 2 5" xfId="1223" xr:uid="{00000000-0005-0000-0000-0000C7040000}"/>
    <cellStyle name="Normal 2 2 5 2" xfId="1224" xr:uid="{00000000-0005-0000-0000-0000C8040000}"/>
    <cellStyle name="Normal 2 2 6" xfId="1225" xr:uid="{00000000-0005-0000-0000-0000C9040000}"/>
    <cellStyle name="Normal 2 2 7" xfId="1226" xr:uid="{00000000-0005-0000-0000-0000CA040000}"/>
    <cellStyle name="Normal 2 3" xfId="1227" xr:uid="{00000000-0005-0000-0000-0000CB040000}"/>
    <cellStyle name="Normal 2 3 2" xfId="1228" xr:uid="{00000000-0005-0000-0000-0000CC040000}"/>
    <cellStyle name="Normal 2 4" xfId="1229" xr:uid="{00000000-0005-0000-0000-0000CD040000}"/>
    <cellStyle name="Normal 2 4 2" xfId="1230" xr:uid="{00000000-0005-0000-0000-0000CE040000}"/>
    <cellStyle name="Normal 2 5" xfId="1231" xr:uid="{00000000-0005-0000-0000-0000CF040000}"/>
    <cellStyle name="Normal 2 5 2" xfId="1232" xr:uid="{00000000-0005-0000-0000-0000D0040000}"/>
    <cellStyle name="Normal 2 6" xfId="1233" xr:uid="{00000000-0005-0000-0000-0000D1040000}"/>
    <cellStyle name="Normal 2 6 2" xfId="1234" xr:uid="{00000000-0005-0000-0000-0000D2040000}"/>
    <cellStyle name="Normal 2 7" xfId="1235" xr:uid="{00000000-0005-0000-0000-0000D3040000}"/>
    <cellStyle name="Normal 2 7 2" xfId="1236" xr:uid="{00000000-0005-0000-0000-0000D4040000}"/>
    <cellStyle name="Normal 2 8" xfId="1237" xr:uid="{00000000-0005-0000-0000-0000D5040000}"/>
    <cellStyle name="Normal 2 8 2" xfId="1238" xr:uid="{00000000-0005-0000-0000-0000D6040000}"/>
    <cellStyle name="Normal 2 9" xfId="1239" xr:uid="{00000000-0005-0000-0000-0000D7040000}"/>
    <cellStyle name="Normal 2 9 2" xfId="1240" xr:uid="{00000000-0005-0000-0000-0000D8040000}"/>
    <cellStyle name="Normal 2_PEI (Por Oficio Acumulado)" xfId="1241" xr:uid="{00000000-0005-0000-0000-0000D9040000}"/>
    <cellStyle name="Normal 20" xfId="1242" xr:uid="{00000000-0005-0000-0000-0000DA040000}"/>
    <cellStyle name="Normal 20 2" xfId="1243" xr:uid="{00000000-0005-0000-0000-0000DB040000}"/>
    <cellStyle name="Normal 21" xfId="1244" xr:uid="{00000000-0005-0000-0000-0000DC040000}"/>
    <cellStyle name="Normal 22" xfId="1245" xr:uid="{00000000-0005-0000-0000-0000DD040000}"/>
    <cellStyle name="Normal 23" xfId="1246" xr:uid="{00000000-0005-0000-0000-0000DE040000}"/>
    <cellStyle name="Normal 23 2" xfId="1247" xr:uid="{00000000-0005-0000-0000-0000DF040000}"/>
    <cellStyle name="Normal 24" xfId="1248" xr:uid="{00000000-0005-0000-0000-0000E0040000}"/>
    <cellStyle name="Normal 24 2" xfId="1249" xr:uid="{00000000-0005-0000-0000-0000E1040000}"/>
    <cellStyle name="Normal 25" xfId="1250" xr:uid="{00000000-0005-0000-0000-0000E2040000}"/>
    <cellStyle name="Normal 25 2" xfId="1251" xr:uid="{00000000-0005-0000-0000-0000E3040000}"/>
    <cellStyle name="Normal 26" xfId="1252" xr:uid="{00000000-0005-0000-0000-0000E4040000}"/>
    <cellStyle name="Normal 26 2" xfId="1253" xr:uid="{00000000-0005-0000-0000-0000E5040000}"/>
    <cellStyle name="Normal 27" xfId="1254" xr:uid="{00000000-0005-0000-0000-0000E6040000}"/>
    <cellStyle name="Normal 27 2" xfId="1255" xr:uid="{00000000-0005-0000-0000-0000E7040000}"/>
    <cellStyle name="Normal 28" xfId="1256" xr:uid="{00000000-0005-0000-0000-0000E8040000}"/>
    <cellStyle name="Normal 28 2" xfId="1257" xr:uid="{00000000-0005-0000-0000-0000E9040000}"/>
    <cellStyle name="Normal 29" xfId="1258" xr:uid="{00000000-0005-0000-0000-0000EA040000}"/>
    <cellStyle name="Normal 29 2" xfId="1259" xr:uid="{00000000-0005-0000-0000-0000EB040000}"/>
    <cellStyle name="Normal 3" xfId="1260" xr:uid="{00000000-0005-0000-0000-0000EC040000}"/>
    <cellStyle name="Normal 3 2" xfId="1261" xr:uid="{00000000-0005-0000-0000-0000ED040000}"/>
    <cellStyle name="Normal 3 2 2" xfId="1262" xr:uid="{00000000-0005-0000-0000-0000EE040000}"/>
    <cellStyle name="Normal 3 2 3" xfId="1263" xr:uid="{00000000-0005-0000-0000-0000EF040000}"/>
    <cellStyle name="Normal 3 2 4" xfId="1264" xr:uid="{00000000-0005-0000-0000-0000F0040000}"/>
    <cellStyle name="Normal 3 2 5" xfId="1265" xr:uid="{00000000-0005-0000-0000-0000F1040000}"/>
    <cellStyle name="Normal 3 2 6" xfId="1266" xr:uid="{00000000-0005-0000-0000-0000F2040000}"/>
    <cellStyle name="Normal 3 3" xfId="1267" xr:uid="{00000000-0005-0000-0000-0000F3040000}"/>
    <cellStyle name="Normal 3 3 2" xfId="1268" xr:uid="{00000000-0005-0000-0000-0000F4040000}"/>
    <cellStyle name="Normal 3 3 3" xfId="1269" xr:uid="{00000000-0005-0000-0000-0000F5040000}"/>
    <cellStyle name="Normal 3 3 4" xfId="1270" xr:uid="{00000000-0005-0000-0000-0000F6040000}"/>
    <cellStyle name="Normal 3 4" xfId="1271" xr:uid="{00000000-0005-0000-0000-0000F7040000}"/>
    <cellStyle name="Normal 3 5" xfId="1272" xr:uid="{00000000-0005-0000-0000-0000F8040000}"/>
    <cellStyle name="Normal 30" xfId="1273" xr:uid="{00000000-0005-0000-0000-0000F9040000}"/>
    <cellStyle name="Normal 30 2" xfId="1274" xr:uid="{00000000-0005-0000-0000-0000FA040000}"/>
    <cellStyle name="Normal 31" xfId="1275" xr:uid="{00000000-0005-0000-0000-0000FB040000}"/>
    <cellStyle name="Normal 31 2" xfId="1276" xr:uid="{00000000-0005-0000-0000-0000FC040000}"/>
    <cellStyle name="Normal 32" xfId="1277" xr:uid="{00000000-0005-0000-0000-0000FD040000}"/>
    <cellStyle name="Normal 32 2" xfId="1278" xr:uid="{00000000-0005-0000-0000-0000FE040000}"/>
    <cellStyle name="Normal 33" xfId="1279" xr:uid="{00000000-0005-0000-0000-0000FF040000}"/>
    <cellStyle name="Normal 33 2" xfId="1280" xr:uid="{00000000-0005-0000-0000-000000050000}"/>
    <cellStyle name="Normal 34" xfId="1281" xr:uid="{00000000-0005-0000-0000-000001050000}"/>
    <cellStyle name="Normal 34 2" xfId="1282" xr:uid="{00000000-0005-0000-0000-000002050000}"/>
    <cellStyle name="Normal 35" xfId="1283" xr:uid="{00000000-0005-0000-0000-000003050000}"/>
    <cellStyle name="Normal 35 2" xfId="1284" xr:uid="{00000000-0005-0000-0000-000004050000}"/>
    <cellStyle name="Normal 36" xfId="1285" xr:uid="{00000000-0005-0000-0000-000005050000}"/>
    <cellStyle name="Normal 36 2" xfId="1286" xr:uid="{00000000-0005-0000-0000-000006050000}"/>
    <cellStyle name="Normal 37" xfId="1287" xr:uid="{00000000-0005-0000-0000-000007050000}"/>
    <cellStyle name="Normal 37 2" xfId="1288" xr:uid="{00000000-0005-0000-0000-000008050000}"/>
    <cellStyle name="Normal 38" xfId="1289" xr:uid="{00000000-0005-0000-0000-000009050000}"/>
    <cellStyle name="Normal 38 2" xfId="1290" xr:uid="{00000000-0005-0000-0000-00000A050000}"/>
    <cellStyle name="Normal 39" xfId="1291" xr:uid="{00000000-0005-0000-0000-00000B050000}"/>
    <cellStyle name="Normal 39 2" xfId="1292" xr:uid="{00000000-0005-0000-0000-00000C050000}"/>
    <cellStyle name="Normal 4" xfId="1293" xr:uid="{00000000-0005-0000-0000-00000D050000}"/>
    <cellStyle name="Normal 4 2" xfId="1294" xr:uid="{00000000-0005-0000-0000-00000E050000}"/>
    <cellStyle name="Normal 4 2 2" xfId="1295" xr:uid="{00000000-0005-0000-0000-00000F050000}"/>
    <cellStyle name="Normal 4 2 2 2" xfId="1296" xr:uid="{00000000-0005-0000-0000-000010050000}"/>
    <cellStyle name="Normal 4 2 3" xfId="1297" xr:uid="{00000000-0005-0000-0000-000011050000}"/>
    <cellStyle name="Normal 4 2 3 2" xfId="1298" xr:uid="{00000000-0005-0000-0000-000012050000}"/>
    <cellStyle name="Normal 4 2 4" xfId="1299" xr:uid="{00000000-0005-0000-0000-000013050000}"/>
    <cellStyle name="Normal 4 2 5" xfId="1300" xr:uid="{00000000-0005-0000-0000-000014050000}"/>
    <cellStyle name="Normal 4 2 6" xfId="1301" xr:uid="{00000000-0005-0000-0000-000015050000}"/>
    <cellStyle name="Normal 4 3" xfId="1302" xr:uid="{00000000-0005-0000-0000-000016050000}"/>
    <cellStyle name="Normal 4 4" xfId="1303" xr:uid="{00000000-0005-0000-0000-000017050000}"/>
    <cellStyle name="Normal 4 4 2" xfId="1304" xr:uid="{00000000-0005-0000-0000-000018050000}"/>
    <cellStyle name="Normal 4 5" xfId="1305" xr:uid="{00000000-0005-0000-0000-000019050000}"/>
    <cellStyle name="Normal 4 6" xfId="1306" xr:uid="{00000000-0005-0000-0000-00001A050000}"/>
    <cellStyle name="Normal 40" xfId="1307" xr:uid="{00000000-0005-0000-0000-00001B050000}"/>
    <cellStyle name="Normal 40 2" xfId="1308" xr:uid="{00000000-0005-0000-0000-00001C050000}"/>
    <cellStyle name="Normal 41" xfId="1309" xr:uid="{00000000-0005-0000-0000-00001D050000}"/>
    <cellStyle name="Normal 41 2" xfId="1310" xr:uid="{00000000-0005-0000-0000-00001E050000}"/>
    <cellStyle name="Normal 42" xfId="1311" xr:uid="{00000000-0005-0000-0000-00001F050000}"/>
    <cellStyle name="Normal 42 2" xfId="1312" xr:uid="{00000000-0005-0000-0000-000020050000}"/>
    <cellStyle name="Normal 43" xfId="1313" xr:uid="{00000000-0005-0000-0000-000021050000}"/>
    <cellStyle name="Normal 43 2" xfId="1314" xr:uid="{00000000-0005-0000-0000-000022050000}"/>
    <cellStyle name="Normal 44" xfId="1315" xr:uid="{00000000-0005-0000-0000-000023050000}"/>
    <cellStyle name="Normal 44 2" xfId="1316" xr:uid="{00000000-0005-0000-0000-000024050000}"/>
    <cellStyle name="Normal 45" xfId="1317" xr:uid="{00000000-0005-0000-0000-000025050000}"/>
    <cellStyle name="Normal 45 2" xfId="1318" xr:uid="{00000000-0005-0000-0000-000026050000}"/>
    <cellStyle name="Normal 46" xfId="1319" xr:uid="{00000000-0005-0000-0000-000027050000}"/>
    <cellStyle name="Normal 46 2" xfId="1320" xr:uid="{00000000-0005-0000-0000-000028050000}"/>
    <cellStyle name="Normal 47" xfId="1321" xr:uid="{00000000-0005-0000-0000-000029050000}"/>
    <cellStyle name="Normal 47 2" xfId="1322" xr:uid="{00000000-0005-0000-0000-00002A050000}"/>
    <cellStyle name="Normal 48" xfId="1323" xr:uid="{00000000-0005-0000-0000-00002B050000}"/>
    <cellStyle name="Normal 48 2" xfId="1324" xr:uid="{00000000-0005-0000-0000-00002C050000}"/>
    <cellStyle name="Normal 49" xfId="1325" xr:uid="{00000000-0005-0000-0000-00002D050000}"/>
    <cellStyle name="Normal 5" xfId="1326" xr:uid="{00000000-0005-0000-0000-00002E050000}"/>
    <cellStyle name="Normal 5 2" xfId="1327" xr:uid="{00000000-0005-0000-0000-00002F050000}"/>
    <cellStyle name="Normal 5 2 2" xfId="1328" xr:uid="{00000000-0005-0000-0000-000030050000}"/>
    <cellStyle name="Normal 5 2 3" xfId="1329" xr:uid="{00000000-0005-0000-0000-000031050000}"/>
    <cellStyle name="Normal 5 3" xfId="1330" xr:uid="{00000000-0005-0000-0000-000032050000}"/>
    <cellStyle name="Normal 5 4" xfId="1331" xr:uid="{00000000-0005-0000-0000-000033050000}"/>
    <cellStyle name="Normal 5 4 2" xfId="1332" xr:uid="{00000000-0005-0000-0000-000034050000}"/>
    <cellStyle name="Normal 5 5" xfId="1333" xr:uid="{00000000-0005-0000-0000-000035050000}"/>
    <cellStyle name="Normal 6" xfId="1334" xr:uid="{00000000-0005-0000-0000-000036050000}"/>
    <cellStyle name="Normal 6 2" xfId="1335" xr:uid="{00000000-0005-0000-0000-000037050000}"/>
    <cellStyle name="Normal 6 3" xfId="1336" xr:uid="{00000000-0005-0000-0000-000038050000}"/>
    <cellStyle name="Normal 6 4" xfId="1337" xr:uid="{00000000-0005-0000-0000-000039050000}"/>
    <cellStyle name="Normal 6 4 2" xfId="1338" xr:uid="{00000000-0005-0000-0000-00003A050000}"/>
    <cellStyle name="Normal 6 5" xfId="1339" xr:uid="{00000000-0005-0000-0000-00003B050000}"/>
    <cellStyle name="Normal 6 5 2" xfId="1340" xr:uid="{00000000-0005-0000-0000-00003C050000}"/>
    <cellStyle name="Normal 6 5 3" xfId="1341" xr:uid="{00000000-0005-0000-0000-00003D050000}"/>
    <cellStyle name="Normal 6 6" xfId="1342" xr:uid="{00000000-0005-0000-0000-00003E050000}"/>
    <cellStyle name="Normal 6 6 2" xfId="1343" xr:uid="{00000000-0005-0000-0000-00003F050000}"/>
    <cellStyle name="Normal 6 7" xfId="1344" xr:uid="{00000000-0005-0000-0000-000040050000}"/>
    <cellStyle name="Normal 6 8" xfId="1345" xr:uid="{00000000-0005-0000-0000-000041050000}"/>
    <cellStyle name="Normal 6 9" xfId="1346" xr:uid="{00000000-0005-0000-0000-000042050000}"/>
    <cellStyle name="Normal 7" xfId="1347" xr:uid="{00000000-0005-0000-0000-000043050000}"/>
    <cellStyle name="Normal 7 2" xfId="1348" xr:uid="{00000000-0005-0000-0000-000044050000}"/>
    <cellStyle name="Normal 7 2 2" xfId="1349" xr:uid="{00000000-0005-0000-0000-000045050000}"/>
    <cellStyle name="Normal 7 2 3" xfId="1350" xr:uid="{00000000-0005-0000-0000-000046050000}"/>
    <cellStyle name="Normal 7 2 4" xfId="1351" xr:uid="{00000000-0005-0000-0000-000047050000}"/>
    <cellStyle name="Normal 7 2 5" xfId="1352" xr:uid="{00000000-0005-0000-0000-000048050000}"/>
    <cellStyle name="Normal 7 3" xfId="1353" xr:uid="{00000000-0005-0000-0000-000049050000}"/>
    <cellStyle name="Normal 7 4" xfId="1354" xr:uid="{00000000-0005-0000-0000-00004A050000}"/>
    <cellStyle name="Normal 7 5" xfId="1355" xr:uid="{00000000-0005-0000-0000-00004B050000}"/>
    <cellStyle name="Normal 7 6" xfId="1356" xr:uid="{00000000-0005-0000-0000-00004C050000}"/>
    <cellStyle name="Normal 7 7" xfId="1357" xr:uid="{00000000-0005-0000-0000-00004D050000}"/>
    <cellStyle name="Normal 8" xfId="1358" xr:uid="{00000000-0005-0000-0000-00004E050000}"/>
    <cellStyle name="Normal 8 2" xfId="1359" xr:uid="{00000000-0005-0000-0000-00004F050000}"/>
    <cellStyle name="Normal 9" xfId="1360" xr:uid="{00000000-0005-0000-0000-000050050000}"/>
    <cellStyle name="Normal 9 2" xfId="1361" xr:uid="{00000000-0005-0000-0000-000051050000}"/>
    <cellStyle name="Normal 9 3" xfId="1362" xr:uid="{00000000-0005-0000-0000-000052050000}"/>
    <cellStyle name="Normal 9 4" xfId="1363" xr:uid="{00000000-0005-0000-0000-000053050000}"/>
    <cellStyle name="Notas 2" xfId="1364" xr:uid="{00000000-0005-0000-0000-000054050000}"/>
    <cellStyle name="Notas 2 2" xfId="1365" xr:uid="{00000000-0005-0000-0000-000055050000}"/>
    <cellStyle name="Notas 2 2 2" xfId="1366" xr:uid="{00000000-0005-0000-0000-000056050000}"/>
    <cellStyle name="Notas 2 2 2 2" xfId="1367" xr:uid="{00000000-0005-0000-0000-000057050000}"/>
    <cellStyle name="Notas 2 2 2 2 2" xfId="1368" xr:uid="{00000000-0005-0000-0000-000058050000}"/>
    <cellStyle name="Notas 2 2 2 2 3" xfId="1369" xr:uid="{00000000-0005-0000-0000-000059050000}"/>
    <cellStyle name="Notas 2 2 2 2 4" xfId="1370" xr:uid="{00000000-0005-0000-0000-00005A050000}"/>
    <cellStyle name="Notas 2 2 2 2 5" xfId="1371" xr:uid="{00000000-0005-0000-0000-00005B050000}"/>
    <cellStyle name="Notas 2 2 2 2 6" xfId="1372" xr:uid="{00000000-0005-0000-0000-00005C050000}"/>
    <cellStyle name="Notas 2 2 2 2 7" xfId="1373" xr:uid="{00000000-0005-0000-0000-00005D050000}"/>
    <cellStyle name="Notas 2 2 2 2 8" xfId="1374" xr:uid="{00000000-0005-0000-0000-00005E050000}"/>
    <cellStyle name="Notas 2 2 3" xfId="1375" xr:uid="{00000000-0005-0000-0000-00005F050000}"/>
    <cellStyle name="Notas 2 2 3 2" xfId="1376" xr:uid="{00000000-0005-0000-0000-000060050000}"/>
    <cellStyle name="Notas 2 2 3 2 2" xfId="1377" xr:uid="{00000000-0005-0000-0000-000061050000}"/>
    <cellStyle name="Notas 2 2 3 2 3" xfId="1378" xr:uid="{00000000-0005-0000-0000-000062050000}"/>
    <cellStyle name="Notas 2 2 3 2 4" xfId="1379" xr:uid="{00000000-0005-0000-0000-000063050000}"/>
    <cellStyle name="Notas 2 2 3 2 5" xfId="1380" xr:uid="{00000000-0005-0000-0000-000064050000}"/>
    <cellStyle name="Notas 2 2 3 2 6" xfId="1381" xr:uid="{00000000-0005-0000-0000-000065050000}"/>
    <cellStyle name="Notas 2 2 3 2 7" xfId="1382" xr:uid="{00000000-0005-0000-0000-000066050000}"/>
    <cellStyle name="Notas 2 2 3 2 8" xfId="1383" xr:uid="{00000000-0005-0000-0000-000067050000}"/>
    <cellStyle name="Notas 2 2 4" xfId="1384" xr:uid="{00000000-0005-0000-0000-000068050000}"/>
    <cellStyle name="Notas 2 2 4 2" xfId="1385" xr:uid="{00000000-0005-0000-0000-000069050000}"/>
    <cellStyle name="Notas 2 2 4 2 2" xfId="1386" xr:uid="{00000000-0005-0000-0000-00006A050000}"/>
    <cellStyle name="Notas 2 2 4 2 3" xfId="1387" xr:uid="{00000000-0005-0000-0000-00006B050000}"/>
    <cellStyle name="Notas 2 2 4 2 4" xfId="1388" xr:uid="{00000000-0005-0000-0000-00006C050000}"/>
    <cellStyle name="Notas 2 2 4 2 5" xfId="1389" xr:uid="{00000000-0005-0000-0000-00006D050000}"/>
    <cellStyle name="Notas 2 2 4 2 6" xfId="1390" xr:uid="{00000000-0005-0000-0000-00006E050000}"/>
    <cellStyle name="Notas 2 2 4 2 7" xfId="1391" xr:uid="{00000000-0005-0000-0000-00006F050000}"/>
    <cellStyle name="Notas 2 2 4 2 8" xfId="1392" xr:uid="{00000000-0005-0000-0000-000070050000}"/>
    <cellStyle name="Notas 2 2 5" xfId="1393" xr:uid="{00000000-0005-0000-0000-000071050000}"/>
    <cellStyle name="Notas 2 2 5 2" xfId="1394" xr:uid="{00000000-0005-0000-0000-000072050000}"/>
    <cellStyle name="Notas 2 2 5 3" xfId="1395" xr:uid="{00000000-0005-0000-0000-000073050000}"/>
    <cellStyle name="Notas 2 2 5 4" xfId="1396" xr:uid="{00000000-0005-0000-0000-000074050000}"/>
    <cellStyle name="Notas 2 2 5 5" xfId="1397" xr:uid="{00000000-0005-0000-0000-000075050000}"/>
    <cellStyle name="Notas 2 2 5 6" xfId="1398" xr:uid="{00000000-0005-0000-0000-000076050000}"/>
    <cellStyle name="Notas 2 2 5 7" xfId="1399" xr:uid="{00000000-0005-0000-0000-000077050000}"/>
    <cellStyle name="Notas 2 2 5 8" xfId="1400" xr:uid="{00000000-0005-0000-0000-000078050000}"/>
    <cellStyle name="Notas 2 3" xfId="1401" xr:uid="{00000000-0005-0000-0000-000079050000}"/>
    <cellStyle name="Notas 2 3 2" xfId="1402" xr:uid="{00000000-0005-0000-0000-00007A050000}"/>
    <cellStyle name="Notas 2 3 2 2" xfId="1403" xr:uid="{00000000-0005-0000-0000-00007B050000}"/>
    <cellStyle name="Notas 2 3 2 2 2" xfId="1404" xr:uid="{00000000-0005-0000-0000-00007C050000}"/>
    <cellStyle name="Notas 2 3 2 2 3" xfId="1405" xr:uid="{00000000-0005-0000-0000-00007D050000}"/>
    <cellStyle name="Notas 2 3 2 2 4" xfId="1406" xr:uid="{00000000-0005-0000-0000-00007E050000}"/>
    <cellStyle name="Notas 2 3 2 2 5" xfId="1407" xr:uid="{00000000-0005-0000-0000-00007F050000}"/>
    <cellStyle name="Notas 2 3 2 2 6" xfId="1408" xr:uid="{00000000-0005-0000-0000-000080050000}"/>
    <cellStyle name="Notas 2 3 2 2 7" xfId="1409" xr:uid="{00000000-0005-0000-0000-000081050000}"/>
    <cellStyle name="Notas 2 3 2 2 8" xfId="1410" xr:uid="{00000000-0005-0000-0000-000082050000}"/>
    <cellStyle name="Notas 2 3 3" xfId="1411" xr:uid="{00000000-0005-0000-0000-000083050000}"/>
    <cellStyle name="Notas 2 3 3 2" xfId="1412" xr:uid="{00000000-0005-0000-0000-000084050000}"/>
    <cellStyle name="Notas 2 3 3 2 2" xfId="1413" xr:uid="{00000000-0005-0000-0000-000085050000}"/>
    <cellStyle name="Notas 2 3 3 2 3" xfId="1414" xr:uid="{00000000-0005-0000-0000-000086050000}"/>
    <cellStyle name="Notas 2 3 3 2 4" xfId="1415" xr:uid="{00000000-0005-0000-0000-000087050000}"/>
    <cellStyle name="Notas 2 3 3 2 5" xfId="1416" xr:uid="{00000000-0005-0000-0000-000088050000}"/>
    <cellStyle name="Notas 2 3 3 2 6" xfId="1417" xr:uid="{00000000-0005-0000-0000-000089050000}"/>
    <cellStyle name="Notas 2 3 3 2 7" xfId="1418" xr:uid="{00000000-0005-0000-0000-00008A050000}"/>
    <cellStyle name="Notas 2 3 3 2 8" xfId="1419" xr:uid="{00000000-0005-0000-0000-00008B050000}"/>
    <cellStyle name="Notas 2 3 4" xfId="1420" xr:uid="{00000000-0005-0000-0000-00008C050000}"/>
    <cellStyle name="Notas 2 3 4 2" xfId="1421" xr:uid="{00000000-0005-0000-0000-00008D050000}"/>
    <cellStyle name="Notas 2 3 4 2 2" xfId="1422" xr:uid="{00000000-0005-0000-0000-00008E050000}"/>
    <cellStyle name="Notas 2 3 4 2 3" xfId="1423" xr:uid="{00000000-0005-0000-0000-00008F050000}"/>
    <cellStyle name="Notas 2 3 4 2 4" xfId="1424" xr:uid="{00000000-0005-0000-0000-000090050000}"/>
    <cellStyle name="Notas 2 3 4 2 5" xfId="1425" xr:uid="{00000000-0005-0000-0000-000091050000}"/>
    <cellStyle name="Notas 2 3 4 2 6" xfId="1426" xr:uid="{00000000-0005-0000-0000-000092050000}"/>
    <cellStyle name="Notas 2 3 4 2 7" xfId="1427" xr:uid="{00000000-0005-0000-0000-000093050000}"/>
    <cellStyle name="Notas 2 3 4 2 8" xfId="1428" xr:uid="{00000000-0005-0000-0000-000094050000}"/>
    <cellStyle name="Notas 2 3 5" xfId="1429" xr:uid="{00000000-0005-0000-0000-000095050000}"/>
    <cellStyle name="Notas 2 3 5 2" xfId="1430" xr:uid="{00000000-0005-0000-0000-000096050000}"/>
    <cellStyle name="Notas 2 3 5 3" xfId="1431" xr:uid="{00000000-0005-0000-0000-000097050000}"/>
    <cellStyle name="Notas 2 3 5 4" xfId="1432" xr:uid="{00000000-0005-0000-0000-000098050000}"/>
    <cellStyle name="Notas 2 3 5 5" xfId="1433" xr:uid="{00000000-0005-0000-0000-000099050000}"/>
    <cellStyle name="Notas 2 3 5 6" xfId="1434" xr:uid="{00000000-0005-0000-0000-00009A050000}"/>
    <cellStyle name="Notas 2 3 5 7" xfId="1435" xr:uid="{00000000-0005-0000-0000-00009B050000}"/>
    <cellStyle name="Notas 2 3 5 8" xfId="1436" xr:uid="{00000000-0005-0000-0000-00009C050000}"/>
    <cellStyle name="Notas 2 4" xfId="1437" xr:uid="{00000000-0005-0000-0000-00009D050000}"/>
    <cellStyle name="Notas 2 4 2" xfId="1438" xr:uid="{00000000-0005-0000-0000-00009E050000}"/>
    <cellStyle name="Notas 2 4 2 2" xfId="1439" xr:uid="{00000000-0005-0000-0000-00009F050000}"/>
    <cellStyle name="Notas 2 4 2 2 2" xfId="1440" xr:uid="{00000000-0005-0000-0000-0000A0050000}"/>
    <cellStyle name="Notas 2 4 2 2 3" xfId="1441" xr:uid="{00000000-0005-0000-0000-0000A1050000}"/>
    <cellStyle name="Notas 2 4 2 2 4" xfId="1442" xr:uid="{00000000-0005-0000-0000-0000A2050000}"/>
    <cellStyle name="Notas 2 4 2 2 5" xfId="1443" xr:uid="{00000000-0005-0000-0000-0000A3050000}"/>
    <cellStyle name="Notas 2 4 2 2 6" xfId="1444" xr:uid="{00000000-0005-0000-0000-0000A4050000}"/>
    <cellStyle name="Notas 2 4 2 2 7" xfId="1445" xr:uid="{00000000-0005-0000-0000-0000A5050000}"/>
    <cellStyle name="Notas 2 4 2 2 8" xfId="1446" xr:uid="{00000000-0005-0000-0000-0000A6050000}"/>
    <cellStyle name="Notas 2 4 3" xfId="1447" xr:uid="{00000000-0005-0000-0000-0000A7050000}"/>
    <cellStyle name="Notas 2 4 3 2" xfId="1448" xr:uid="{00000000-0005-0000-0000-0000A8050000}"/>
    <cellStyle name="Notas 2 4 3 2 2" xfId="1449" xr:uid="{00000000-0005-0000-0000-0000A9050000}"/>
    <cellStyle name="Notas 2 4 3 2 3" xfId="1450" xr:uid="{00000000-0005-0000-0000-0000AA050000}"/>
    <cellStyle name="Notas 2 4 3 2 4" xfId="1451" xr:uid="{00000000-0005-0000-0000-0000AB050000}"/>
    <cellStyle name="Notas 2 4 3 2 5" xfId="1452" xr:uid="{00000000-0005-0000-0000-0000AC050000}"/>
    <cellStyle name="Notas 2 4 3 2 6" xfId="1453" xr:uid="{00000000-0005-0000-0000-0000AD050000}"/>
    <cellStyle name="Notas 2 4 3 2 7" xfId="1454" xr:uid="{00000000-0005-0000-0000-0000AE050000}"/>
    <cellStyle name="Notas 2 4 3 2 8" xfId="1455" xr:uid="{00000000-0005-0000-0000-0000AF050000}"/>
    <cellStyle name="Notas 2 4 4" xfId="1456" xr:uid="{00000000-0005-0000-0000-0000B0050000}"/>
    <cellStyle name="Notas 2 4 4 2" xfId="1457" xr:uid="{00000000-0005-0000-0000-0000B1050000}"/>
    <cellStyle name="Notas 2 4 4 2 2" xfId="1458" xr:uid="{00000000-0005-0000-0000-0000B2050000}"/>
    <cellStyle name="Notas 2 4 4 2 3" xfId="1459" xr:uid="{00000000-0005-0000-0000-0000B3050000}"/>
    <cellStyle name="Notas 2 4 4 2 4" xfId="1460" xr:uid="{00000000-0005-0000-0000-0000B4050000}"/>
    <cellStyle name="Notas 2 4 4 2 5" xfId="1461" xr:uid="{00000000-0005-0000-0000-0000B5050000}"/>
    <cellStyle name="Notas 2 4 4 2 6" xfId="1462" xr:uid="{00000000-0005-0000-0000-0000B6050000}"/>
    <cellStyle name="Notas 2 4 4 2 7" xfId="1463" xr:uid="{00000000-0005-0000-0000-0000B7050000}"/>
    <cellStyle name="Notas 2 4 4 2 8" xfId="1464" xr:uid="{00000000-0005-0000-0000-0000B8050000}"/>
    <cellStyle name="Notas 2 4 5" xfId="1465" xr:uid="{00000000-0005-0000-0000-0000B9050000}"/>
    <cellStyle name="Notas 2 4 5 2" xfId="1466" xr:uid="{00000000-0005-0000-0000-0000BA050000}"/>
    <cellStyle name="Notas 2 4 5 3" xfId="1467" xr:uid="{00000000-0005-0000-0000-0000BB050000}"/>
    <cellStyle name="Notas 2 4 5 4" xfId="1468" xr:uid="{00000000-0005-0000-0000-0000BC050000}"/>
    <cellStyle name="Notas 2 4 5 5" xfId="1469" xr:uid="{00000000-0005-0000-0000-0000BD050000}"/>
    <cellStyle name="Notas 2 4 5 6" xfId="1470" xr:uid="{00000000-0005-0000-0000-0000BE050000}"/>
    <cellStyle name="Notas 2 4 5 7" xfId="1471" xr:uid="{00000000-0005-0000-0000-0000BF050000}"/>
    <cellStyle name="Notas 2 4 5 8" xfId="1472" xr:uid="{00000000-0005-0000-0000-0000C0050000}"/>
    <cellStyle name="Notas 2 5" xfId="1473" xr:uid="{00000000-0005-0000-0000-0000C1050000}"/>
    <cellStyle name="Notas 2 5 2" xfId="1474" xr:uid="{00000000-0005-0000-0000-0000C2050000}"/>
    <cellStyle name="Notas 2 5 2 2" xfId="1475" xr:uid="{00000000-0005-0000-0000-0000C3050000}"/>
    <cellStyle name="Notas 2 5 2 2 2" xfId="1476" xr:uid="{00000000-0005-0000-0000-0000C4050000}"/>
    <cellStyle name="Notas 2 5 2 2 3" xfId="1477" xr:uid="{00000000-0005-0000-0000-0000C5050000}"/>
    <cellStyle name="Notas 2 5 2 2 4" xfId="1478" xr:uid="{00000000-0005-0000-0000-0000C6050000}"/>
    <cellStyle name="Notas 2 5 2 2 5" xfId="1479" xr:uid="{00000000-0005-0000-0000-0000C7050000}"/>
    <cellStyle name="Notas 2 5 2 2 6" xfId="1480" xr:uid="{00000000-0005-0000-0000-0000C8050000}"/>
    <cellStyle name="Notas 2 5 2 2 7" xfId="1481" xr:uid="{00000000-0005-0000-0000-0000C9050000}"/>
    <cellStyle name="Notas 2 5 2 2 8" xfId="1482" xr:uid="{00000000-0005-0000-0000-0000CA050000}"/>
    <cellStyle name="Notas 2 5 3" xfId="1483" xr:uid="{00000000-0005-0000-0000-0000CB050000}"/>
    <cellStyle name="Notas 2 5 3 2" xfId="1484" xr:uid="{00000000-0005-0000-0000-0000CC050000}"/>
    <cellStyle name="Notas 2 5 3 2 2" xfId="1485" xr:uid="{00000000-0005-0000-0000-0000CD050000}"/>
    <cellStyle name="Notas 2 5 3 2 3" xfId="1486" xr:uid="{00000000-0005-0000-0000-0000CE050000}"/>
    <cellStyle name="Notas 2 5 3 2 4" xfId="1487" xr:uid="{00000000-0005-0000-0000-0000CF050000}"/>
    <cellStyle name="Notas 2 5 3 2 5" xfId="1488" xr:uid="{00000000-0005-0000-0000-0000D0050000}"/>
    <cellStyle name="Notas 2 5 3 2 6" xfId="1489" xr:uid="{00000000-0005-0000-0000-0000D1050000}"/>
    <cellStyle name="Notas 2 5 3 2 7" xfId="1490" xr:uid="{00000000-0005-0000-0000-0000D2050000}"/>
    <cellStyle name="Notas 2 5 3 2 8" xfId="1491" xr:uid="{00000000-0005-0000-0000-0000D3050000}"/>
    <cellStyle name="Notas 2 5 4" xfId="1492" xr:uid="{00000000-0005-0000-0000-0000D4050000}"/>
    <cellStyle name="Notas 2 5 4 2" xfId="1493" xr:uid="{00000000-0005-0000-0000-0000D5050000}"/>
    <cellStyle name="Notas 2 5 4 2 2" xfId="1494" xr:uid="{00000000-0005-0000-0000-0000D6050000}"/>
    <cellStyle name="Notas 2 5 4 2 3" xfId="1495" xr:uid="{00000000-0005-0000-0000-0000D7050000}"/>
    <cellStyle name="Notas 2 5 4 2 4" xfId="1496" xr:uid="{00000000-0005-0000-0000-0000D8050000}"/>
    <cellStyle name="Notas 2 5 4 2 5" xfId="1497" xr:uid="{00000000-0005-0000-0000-0000D9050000}"/>
    <cellStyle name="Notas 2 5 4 2 6" xfId="1498" xr:uid="{00000000-0005-0000-0000-0000DA050000}"/>
    <cellStyle name="Notas 2 5 4 2 7" xfId="1499" xr:uid="{00000000-0005-0000-0000-0000DB050000}"/>
    <cellStyle name="Notas 2 5 4 2 8" xfId="1500" xr:uid="{00000000-0005-0000-0000-0000DC050000}"/>
    <cellStyle name="Notas 2 5 5" xfId="1501" xr:uid="{00000000-0005-0000-0000-0000DD050000}"/>
    <cellStyle name="Notas 2 5 5 2" xfId="1502" xr:uid="{00000000-0005-0000-0000-0000DE050000}"/>
    <cellStyle name="Notas 2 5 5 3" xfId="1503" xr:uid="{00000000-0005-0000-0000-0000DF050000}"/>
    <cellStyle name="Notas 2 5 5 4" xfId="1504" xr:uid="{00000000-0005-0000-0000-0000E0050000}"/>
    <cellStyle name="Notas 2 5 5 5" xfId="1505" xr:uid="{00000000-0005-0000-0000-0000E1050000}"/>
    <cellStyle name="Notas 2 5 5 6" xfId="1506" xr:uid="{00000000-0005-0000-0000-0000E2050000}"/>
    <cellStyle name="Notas 2 5 5 7" xfId="1507" xr:uid="{00000000-0005-0000-0000-0000E3050000}"/>
    <cellStyle name="Notas 2 5 5 8" xfId="1508" xr:uid="{00000000-0005-0000-0000-0000E4050000}"/>
    <cellStyle name="Notas 2 6" xfId="1509" xr:uid="{00000000-0005-0000-0000-0000E5050000}"/>
    <cellStyle name="Notas 2 6 2" xfId="1510" xr:uid="{00000000-0005-0000-0000-0000E6050000}"/>
    <cellStyle name="Notas 2 6 2 2" xfId="1511" xr:uid="{00000000-0005-0000-0000-0000E7050000}"/>
    <cellStyle name="Notas 2 6 2 2 2" xfId="1512" xr:uid="{00000000-0005-0000-0000-0000E8050000}"/>
    <cellStyle name="Notas 2 6 2 2 3" xfId="1513" xr:uid="{00000000-0005-0000-0000-0000E9050000}"/>
    <cellStyle name="Notas 2 6 2 2 4" xfId="1514" xr:uid="{00000000-0005-0000-0000-0000EA050000}"/>
    <cellStyle name="Notas 2 6 2 2 5" xfId="1515" xr:uid="{00000000-0005-0000-0000-0000EB050000}"/>
    <cellStyle name="Notas 2 6 2 2 6" xfId="1516" xr:uid="{00000000-0005-0000-0000-0000EC050000}"/>
    <cellStyle name="Notas 2 6 2 2 7" xfId="1517" xr:uid="{00000000-0005-0000-0000-0000ED050000}"/>
    <cellStyle name="Notas 2 6 2 2 8" xfId="1518" xr:uid="{00000000-0005-0000-0000-0000EE050000}"/>
    <cellStyle name="Notas 2 6 3" xfId="1519" xr:uid="{00000000-0005-0000-0000-0000EF050000}"/>
    <cellStyle name="Notas 2 6 3 2" xfId="1520" xr:uid="{00000000-0005-0000-0000-0000F0050000}"/>
    <cellStyle name="Notas 2 6 3 2 2" xfId="1521" xr:uid="{00000000-0005-0000-0000-0000F1050000}"/>
    <cellStyle name="Notas 2 6 3 2 3" xfId="1522" xr:uid="{00000000-0005-0000-0000-0000F2050000}"/>
    <cellStyle name="Notas 2 6 3 2 4" xfId="1523" xr:uid="{00000000-0005-0000-0000-0000F3050000}"/>
    <cellStyle name="Notas 2 6 3 2 5" xfId="1524" xr:uid="{00000000-0005-0000-0000-0000F4050000}"/>
    <cellStyle name="Notas 2 6 3 2 6" xfId="1525" xr:uid="{00000000-0005-0000-0000-0000F5050000}"/>
    <cellStyle name="Notas 2 6 3 2 7" xfId="1526" xr:uid="{00000000-0005-0000-0000-0000F6050000}"/>
    <cellStyle name="Notas 2 6 3 2 8" xfId="1527" xr:uid="{00000000-0005-0000-0000-0000F7050000}"/>
    <cellStyle name="Notas 2 6 4" xfId="1528" xr:uid="{00000000-0005-0000-0000-0000F8050000}"/>
    <cellStyle name="Notas 2 6 4 2" xfId="1529" xr:uid="{00000000-0005-0000-0000-0000F9050000}"/>
    <cellStyle name="Notas 2 6 4 2 2" xfId="1530" xr:uid="{00000000-0005-0000-0000-0000FA050000}"/>
    <cellStyle name="Notas 2 6 4 2 3" xfId="1531" xr:uid="{00000000-0005-0000-0000-0000FB050000}"/>
    <cellStyle name="Notas 2 6 4 2 4" xfId="1532" xr:uid="{00000000-0005-0000-0000-0000FC050000}"/>
    <cellStyle name="Notas 2 6 4 2 5" xfId="1533" xr:uid="{00000000-0005-0000-0000-0000FD050000}"/>
    <cellStyle name="Notas 2 6 4 2 6" xfId="1534" xr:uid="{00000000-0005-0000-0000-0000FE050000}"/>
    <cellStyle name="Notas 2 6 4 2 7" xfId="1535" xr:uid="{00000000-0005-0000-0000-0000FF050000}"/>
    <cellStyle name="Notas 2 6 4 2 8" xfId="1536" xr:uid="{00000000-0005-0000-0000-000000060000}"/>
    <cellStyle name="Notas 2 6 5" xfId="1537" xr:uid="{00000000-0005-0000-0000-000001060000}"/>
    <cellStyle name="Notas 2 6 5 2" xfId="1538" xr:uid="{00000000-0005-0000-0000-000002060000}"/>
    <cellStyle name="Notas 2 6 5 3" xfId="1539" xr:uid="{00000000-0005-0000-0000-000003060000}"/>
    <cellStyle name="Notas 2 6 5 4" xfId="1540" xr:uid="{00000000-0005-0000-0000-000004060000}"/>
    <cellStyle name="Notas 2 6 5 5" xfId="1541" xr:uid="{00000000-0005-0000-0000-000005060000}"/>
    <cellStyle name="Notas 2 6 5 6" xfId="1542" xr:uid="{00000000-0005-0000-0000-000006060000}"/>
    <cellStyle name="Notas 2 6 5 7" xfId="1543" xr:uid="{00000000-0005-0000-0000-000007060000}"/>
    <cellStyle name="Notas 2 6 5 8" xfId="1544" xr:uid="{00000000-0005-0000-0000-000008060000}"/>
    <cellStyle name="Notas 2 7" xfId="1545" xr:uid="{00000000-0005-0000-0000-000009060000}"/>
    <cellStyle name="Notas 3" xfId="1546" xr:uid="{00000000-0005-0000-0000-00000A060000}"/>
    <cellStyle name="Notas 3 10" xfId="1547" xr:uid="{00000000-0005-0000-0000-00000B060000}"/>
    <cellStyle name="Notas 3 10 2" xfId="1548" xr:uid="{00000000-0005-0000-0000-00000C060000}"/>
    <cellStyle name="Notas 3 10 2 2" xfId="1549" xr:uid="{00000000-0005-0000-0000-00000D060000}"/>
    <cellStyle name="Notas 3 10 2 3" xfId="1550" xr:uid="{00000000-0005-0000-0000-00000E060000}"/>
    <cellStyle name="Notas 3 10 2 4" xfId="1551" xr:uid="{00000000-0005-0000-0000-00000F060000}"/>
    <cellStyle name="Notas 3 10 2 5" xfId="1552" xr:uid="{00000000-0005-0000-0000-000010060000}"/>
    <cellStyle name="Notas 3 10 2 6" xfId="1553" xr:uid="{00000000-0005-0000-0000-000011060000}"/>
    <cellStyle name="Notas 3 10 2 7" xfId="1554" xr:uid="{00000000-0005-0000-0000-000012060000}"/>
    <cellStyle name="Notas 3 10 2 8" xfId="1555" xr:uid="{00000000-0005-0000-0000-000013060000}"/>
    <cellStyle name="Notas 3 11" xfId="1556" xr:uid="{00000000-0005-0000-0000-000014060000}"/>
    <cellStyle name="Notas 3 11 2" xfId="1557" xr:uid="{00000000-0005-0000-0000-000015060000}"/>
    <cellStyle name="Notas 3 11 2 2" xfId="1558" xr:uid="{00000000-0005-0000-0000-000016060000}"/>
    <cellStyle name="Notas 3 11 2 3" xfId="1559" xr:uid="{00000000-0005-0000-0000-000017060000}"/>
    <cellStyle name="Notas 3 11 2 4" xfId="1560" xr:uid="{00000000-0005-0000-0000-000018060000}"/>
    <cellStyle name="Notas 3 11 2 5" xfId="1561" xr:uid="{00000000-0005-0000-0000-000019060000}"/>
    <cellStyle name="Notas 3 11 2 6" xfId="1562" xr:uid="{00000000-0005-0000-0000-00001A060000}"/>
    <cellStyle name="Notas 3 11 2 7" xfId="1563" xr:uid="{00000000-0005-0000-0000-00001B060000}"/>
    <cellStyle name="Notas 3 11 2 8" xfId="1564" xr:uid="{00000000-0005-0000-0000-00001C060000}"/>
    <cellStyle name="Notas 3 12" xfId="1565" xr:uid="{00000000-0005-0000-0000-00001D060000}"/>
    <cellStyle name="Notas 3 12 2" xfId="1566" xr:uid="{00000000-0005-0000-0000-00001E060000}"/>
    <cellStyle name="Notas 3 12 3" xfId="1567" xr:uid="{00000000-0005-0000-0000-00001F060000}"/>
    <cellStyle name="Notas 3 12 4" xfId="1568" xr:uid="{00000000-0005-0000-0000-000020060000}"/>
    <cellStyle name="Notas 3 12 5" xfId="1569" xr:uid="{00000000-0005-0000-0000-000021060000}"/>
    <cellStyle name="Notas 3 12 6" xfId="1570" xr:uid="{00000000-0005-0000-0000-000022060000}"/>
    <cellStyle name="Notas 3 12 7" xfId="1571" xr:uid="{00000000-0005-0000-0000-000023060000}"/>
    <cellStyle name="Notas 3 12 8" xfId="1572" xr:uid="{00000000-0005-0000-0000-000024060000}"/>
    <cellStyle name="Notas 3 2" xfId="1573" xr:uid="{00000000-0005-0000-0000-000025060000}"/>
    <cellStyle name="Notas 3 2 2" xfId="1574" xr:uid="{00000000-0005-0000-0000-000026060000}"/>
    <cellStyle name="Notas 3 2 2 2" xfId="1575" xr:uid="{00000000-0005-0000-0000-000027060000}"/>
    <cellStyle name="Notas 3 2 2 2 2" xfId="1576" xr:uid="{00000000-0005-0000-0000-000028060000}"/>
    <cellStyle name="Notas 3 2 2 2 3" xfId="1577" xr:uid="{00000000-0005-0000-0000-000029060000}"/>
    <cellStyle name="Notas 3 2 2 2 4" xfId="1578" xr:uid="{00000000-0005-0000-0000-00002A060000}"/>
    <cellStyle name="Notas 3 2 2 2 5" xfId="1579" xr:uid="{00000000-0005-0000-0000-00002B060000}"/>
    <cellStyle name="Notas 3 2 2 2 6" xfId="1580" xr:uid="{00000000-0005-0000-0000-00002C060000}"/>
    <cellStyle name="Notas 3 2 2 2 7" xfId="1581" xr:uid="{00000000-0005-0000-0000-00002D060000}"/>
    <cellStyle name="Notas 3 2 2 2 8" xfId="1582" xr:uid="{00000000-0005-0000-0000-00002E060000}"/>
    <cellStyle name="Notas 3 2 3" xfId="1583" xr:uid="{00000000-0005-0000-0000-00002F060000}"/>
    <cellStyle name="Notas 3 2 3 2" xfId="1584" xr:uid="{00000000-0005-0000-0000-000030060000}"/>
    <cellStyle name="Notas 3 2 3 2 2" xfId="1585" xr:uid="{00000000-0005-0000-0000-000031060000}"/>
    <cellStyle name="Notas 3 2 3 2 3" xfId="1586" xr:uid="{00000000-0005-0000-0000-000032060000}"/>
    <cellStyle name="Notas 3 2 3 2 4" xfId="1587" xr:uid="{00000000-0005-0000-0000-000033060000}"/>
    <cellStyle name="Notas 3 2 3 2 5" xfId="1588" xr:uid="{00000000-0005-0000-0000-000034060000}"/>
    <cellStyle name="Notas 3 2 3 2 6" xfId="1589" xr:uid="{00000000-0005-0000-0000-000035060000}"/>
    <cellStyle name="Notas 3 2 3 2 7" xfId="1590" xr:uid="{00000000-0005-0000-0000-000036060000}"/>
    <cellStyle name="Notas 3 2 3 2 8" xfId="1591" xr:uid="{00000000-0005-0000-0000-000037060000}"/>
    <cellStyle name="Notas 3 2 4" xfId="1592" xr:uid="{00000000-0005-0000-0000-000038060000}"/>
    <cellStyle name="Notas 3 2 4 2" xfId="1593" xr:uid="{00000000-0005-0000-0000-000039060000}"/>
    <cellStyle name="Notas 3 2 4 2 2" xfId="1594" xr:uid="{00000000-0005-0000-0000-00003A060000}"/>
    <cellStyle name="Notas 3 2 4 2 3" xfId="1595" xr:uid="{00000000-0005-0000-0000-00003B060000}"/>
    <cellStyle name="Notas 3 2 4 2 4" xfId="1596" xr:uid="{00000000-0005-0000-0000-00003C060000}"/>
    <cellStyle name="Notas 3 2 4 2 5" xfId="1597" xr:uid="{00000000-0005-0000-0000-00003D060000}"/>
    <cellStyle name="Notas 3 2 4 2 6" xfId="1598" xr:uid="{00000000-0005-0000-0000-00003E060000}"/>
    <cellStyle name="Notas 3 2 4 2 7" xfId="1599" xr:uid="{00000000-0005-0000-0000-00003F060000}"/>
    <cellStyle name="Notas 3 2 4 2 8" xfId="1600" xr:uid="{00000000-0005-0000-0000-000040060000}"/>
    <cellStyle name="Notas 3 2 5" xfId="1601" xr:uid="{00000000-0005-0000-0000-000041060000}"/>
    <cellStyle name="Notas 3 2 5 2" xfId="1602" xr:uid="{00000000-0005-0000-0000-000042060000}"/>
    <cellStyle name="Notas 3 2 5 3" xfId="1603" xr:uid="{00000000-0005-0000-0000-000043060000}"/>
    <cellStyle name="Notas 3 2 5 4" xfId="1604" xr:uid="{00000000-0005-0000-0000-000044060000}"/>
    <cellStyle name="Notas 3 2 5 5" xfId="1605" xr:uid="{00000000-0005-0000-0000-000045060000}"/>
    <cellStyle name="Notas 3 2 5 6" xfId="1606" xr:uid="{00000000-0005-0000-0000-000046060000}"/>
    <cellStyle name="Notas 3 2 5 7" xfId="1607" xr:uid="{00000000-0005-0000-0000-000047060000}"/>
    <cellStyle name="Notas 3 2 5 8" xfId="1608" xr:uid="{00000000-0005-0000-0000-000048060000}"/>
    <cellStyle name="Notas 3 3" xfId="1609" xr:uid="{00000000-0005-0000-0000-000049060000}"/>
    <cellStyle name="Notas 3 3 2" xfId="1610" xr:uid="{00000000-0005-0000-0000-00004A060000}"/>
    <cellStyle name="Notas 3 3 2 2" xfId="1611" xr:uid="{00000000-0005-0000-0000-00004B060000}"/>
    <cellStyle name="Notas 3 3 2 2 2" xfId="1612" xr:uid="{00000000-0005-0000-0000-00004C060000}"/>
    <cellStyle name="Notas 3 3 2 2 3" xfId="1613" xr:uid="{00000000-0005-0000-0000-00004D060000}"/>
    <cellStyle name="Notas 3 3 2 2 4" xfId="1614" xr:uid="{00000000-0005-0000-0000-00004E060000}"/>
    <cellStyle name="Notas 3 3 2 2 5" xfId="1615" xr:uid="{00000000-0005-0000-0000-00004F060000}"/>
    <cellStyle name="Notas 3 3 2 2 6" xfId="1616" xr:uid="{00000000-0005-0000-0000-000050060000}"/>
    <cellStyle name="Notas 3 3 2 2 7" xfId="1617" xr:uid="{00000000-0005-0000-0000-000051060000}"/>
    <cellStyle name="Notas 3 3 2 2 8" xfId="1618" xr:uid="{00000000-0005-0000-0000-000052060000}"/>
    <cellStyle name="Notas 3 3 3" xfId="1619" xr:uid="{00000000-0005-0000-0000-000053060000}"/>
    <cellStyle name="Notas 3 3 3 2" xfId="1620" xr:uid="{00000000-0005-0000-0000-000054060000}"/>
    <cellStyle name="Notas 3 3 3 2 2" xfId="1621" xr:uid="{00000000-0005-0000-0000-000055060000}"/>
    <cellStyle name="Notas 3 3 3 2 3" xfId="1622" xr:uid="{00000000-0005-0000-0000-000056060000}"/>
    <cellStyle name="Notas 3 3 3 2 4" xfId="1623" xr:uid="{00000000-0005-0000-0000-000057060000}"/>
    <cellStyle name="Notas 3 3 3 2 5" xfId="1624" xr:uid="{00000000-0005-0000-0000-000058060000}"/>
    <cellStyle name="Notas 3 3 3 2 6" xfId="1625" xr:uid="{00000000-0005-0000-0000-000059060000}"/>
    <cellStyle name="Notas 3 3 3 2 7" xfId="1626" xr:uid="{00000000-0005-0000-0000-00005A060000}"/>
    <cellStyle name="Notas 3 3 3 2 8" xfId="1627" xr:uid="{00000000-0005-0000-0000-00005B060000}"/>
    <cellStyle name="Notas 3 3 4" xfId="1628" xr:uid="{00000000-0005-0000-0000-00005C060000}"/>
    <cellStyle name="Notas 3 3 4 2" xfId="1629" xr:uid="{00000000-0005-0000-0000-00005D060000}"/>
    <cellStyle name="Notas 3 3 4 2 2" xfId="1630" xr:uid="{00000000-0005-0000-0000-00005E060000}"/>
    <cellStyle name="Notas 3 3 4 2 3" xfId="1631" xr:uid="{00000000-0005-0000-0000-00005F060000}"/>
    <cellStyle name="Notas 3 3 4 2 4" xfId="1632" xr:uid="{00000000-0005-0000-0000-000060060000}"/>
    <cellStyle name="Notas 3 3 4 2 5" xfId="1633" xr:uid="{00000000-0005-0000-0000-000061060000}"/>
    <cellStyle name="Notas 3 3 4 2 6" xfId="1634" xr:uid="{00000000-0005-0000-0000-000062060000}"/>
    <cellStyle name="Notas 3 3 4 2 7" xfId="1635" xr:uid="{00000000-0005-0000-0000-000063060000}"/>
    <cellStyle name="Notas 3 3 4 2 8" xfId="1636" xr:uid="{00000000-0005-0000-0000-000064060000}"/>
    <cellStyle name="Notas 3 3 5" xfId="1637" xr:uid="{00000000-0005-0000-0000-000065060000}"/>
    <cellStyle name="Notas 3 3 5 2" xfId="1638" xr:uid="{00000000-0005-0000-0000-000066060000}"/>
    <cellStyle name="Notas 3 3 5 3" xfId="1639" xr:uid="{00000000-0005-0000-0000-000067060000}"/>
    <cellStyle name="Notas 3 3 5 4" xfId="1640" xr:uid="{00000000-0005-0000-0000-000068060000}"/>
    <cellStyle name="Notas 3 3 5 5" xfId="1641" xr:uid="{00000000-0005-0000-0000-000069060000}"/>
    <cellStyle name="Notas 3 3 5 6" xfId="1642" xr:uid="{00000000-0005-0000-0000-00006A060000}"/>
    <cellStyle name="Notas 3 3 5 7" xfId="1643" xr:uid="{00000000-0005-0000-0000-00006B060000}"/>
    <cellStyle name="Notas 3 3 5 8" xfId="1644" xr:uid="{00000000-0005-0000-0000-00006C060000}"/>
    <cellStyle name="Notas 3 4" xfId="1645" xr:uid="{00000000-0005-0000-0000-00006D060000}"/>
    <cellStyle name="Notas 3 4 2" xfId="1646" xr:uid="{00000000-0005-0000-0000-00006E060000}"/>
    <cellStyle name="Notas 3 4 2 2" xfId="1647" xr:uid="{00000000-0005-0000-0000-00006F060000}"/>
    <cellStyle name="Notas 3 4 2 2 2" xfId="1648" xr:uid="{00000000-0005-0000-0000-000070060000}"/>
    <cellStyle name="Notas 3 4 2 2 3" xfId="1649" xr:uid="{00000000-0005-0000-0000-000071060000}"/>
    <cellStyle name="Notas 3 4 2 2 4" xfId="1650" xr:uid="{00000000-0005-0000-0000-000072060000}"/>
    <cellStyle name="Notas 3 4 2 2 5" xfId="1651" xr:uid="{00000000-0005-0000-0000-000073060000}"/>
    <cellStyle name="Notas 3 4 2 2 6" xfId="1652" xr:uid="{00000000-0005-0000-0000-000074060000}"/>
    <cellStyle name="Notas 3 4 2 2 7" xfId="1653" xr:uid="{00000000-0005-0000-0000-000075060000}"/>
    <cellStyle name="Notas 3 4 2 2 8" xfId="1654" xr:uid="{00000000-0005-0000-0000-000076060000}"/>
    <cellStyle name="Notas 3 4 3" xfId="1655" xr:uid="{00000000-0005-0000-0000-000077060000}"/>
    <cellStyle name="Notas 3 4 3 2" xfId="1656" xr:uid="{00000000-0005-0000-0000-000078060000}"/>
    <cellStyle name="Notas 3 4 3 2 2" xfId="1657" xr:uid="{00000000-0005-0000-0000-000079060000}"/>
    <cellStyle name="Notas 3 4 3 2 3" xfId="1658" xr:uid="{00000000-0005-0000-0000-00007A060000}"/>
    <cellStyle name="Notas 3 4 3 2 4" xfId="1659" xr:uid="{00000000-0005-0000-0000-00007B060000}"/>
    <cellStyle name="Notas 3 4 3 2 5" xfId="1660" xr:uid="{00000000-0005-0000-0000-00007C060000}"/>
    <cellStyle name="Notas 3 4 3 2 6" xfId="1661" xr:uid="{00000000-0005-0000-0000-00007D060000}"/>
    <cellStyle name="Notas 3 4 3 2 7" xfId="1662" xr:uid="{00000000-0005-0000-0000-00007E060000}"/>
    <cellStyle name="Notas 3 4 3 2 8" xfId="1663" xr:uid="{00000000-0005-0000-0000-00007F060000}"/>
    <cellStyle name="Notas 3 4 4" xfId="1664" xr:uid="{00000000-0005-0000-0000-000080060000}"/>
    <cellStyle name="Notas 3 4 4 2" xfId="1665" xr:uid="{00000000-0005-0000-0000-000081060000}"/>
    <cellStyle name="Notas 3 4 4 2 2" xfId="1666" xr:uid="{00000000-0005-0000-0000-000082060000}"/>
    <cellStyle name="Notas 3 4 4 2 3" xfId="1667" xr:uid="{00000000-0005-0000-0000-000083060000}"/>
    <cellStyle name="Notas 3 4 4 2 4" xfId="1668" xr:uid="{00000000-0005-0000-0000-000084060000}"/>
    <cellStyle name="Notas 3 4 4 2 5" xfId="1669" xr:uid="{00000000-0005-0000-0000-000085060000}"/>
    <cellStyle name="Notas 3 4 4 2 6" xfId="1670" xr:uid="{00000000-0005-0000-0000-000086060000}"/>
    <cellStyle name="Notas 3 4 4 2 7" xfId="1671" xr:uid="{00000000-0005-0000-0000-000087060000}"/>
    <cellStyle name="Notas 3 4 4 2 8" xfId="1672" xr:uid="{00000000-0005-0000-0000-000088060000}"/>
    <cellStyle name="Notas 3 4 5" xfId="1673" xr:uid="{00000000-0005-0000-0000-000089060000}"/>
    <cellStyle name="Notas 3 4 5 2" xfId="1674" xr:uid="{00000000-0005-0000-0000-00008A060000}"/>
    <cellStyle name="Notas 3 4 5 3" xfId="1675" xr:uid="{00000000-0005-0000-0000-00008B060000}"/>
    <cellStyle name="Notas 3 4 5 4" xfId="1676" xr:uid="{00000000-0005-0000-0000-00008C060000}"/>
    <cellStyle name="Notas 3 4 5 5" xfId="1677" xr:uid="{00000000-0005-0000-0000-00008D060000}"/>
    <cellStyle name="Notas 3 4 5 6" xfId="1678" xr:uid="{00000000-0005-0000-0000-00008E060000}"/>
    <cellStyle name="Notas 3 4 5 7" xfId="1679" xr:uid="{00000000-0005-0000-0000-00008F060000}"/>
    <cellStyle name="Notas 3 4 5 8" xfId="1680" xr:uid="{00000000-0005-0000-0000-000090060000}"/>
    <cellStyle name="Notas 3 5" xfId="1681" xr:uid="{00000000-0005-0000-0000-000091060000}"/>
    <cellStyle name="Notas 3 5 2" xfId="1682" xr:uid="{00000000-0005-0000-0000-000092060000}"/>
    <cellStyle name="Notas 3 5 2 2" xfId="1683" xr:uid="{00000000-0005-0000-0000-000093060000}"/>
    <cellStyle name="Notas 3 5 2 2 2" xfId="1684" xr:uid="{00000000-0005-0000-0000-000094060000}"/>
    <cellStyle name="Notas 3 5 2 2 3" xfId="1685" xr:uid="{00000000-0005-0000-0000-000095060000}"/>
    <cellStyle name="Notas 3 5 2 2 4" xfId="1686" xr:uid="{00000000-0005-0000-0000-000096060000}"/>
    <cellStyle name="Notas 3 5 2 2 5" xfId="1687" xr:uid="{00000000-0005-0000-0000-000097060000}"/>
    <cellStyle name="Notas 3 5 2 2 6" xfId="1688" xr:uid="{00000000-0005-0000-0000-000098060000}"/>
    <cellStyle name="Notas 3 5 2 2 7" xfId="1689" xr:uid="{00000000-0005-0000-0000-000099060000}"/>
    <cellStyle name="Notas 3 5 2 2 8" xfId="1690" xr:uid="{00000000-0005-0000-0000-00009A060000}"/>
    <cellStyle name="Notas 3 5 3" xfId="1691" xr:uid="{00000000-0005-0000-0000-00009B060000}"/>
    <cellStyle name="Notas 3 5 3 2" xfId="1692" xr:uid="{00000000-0005-0000-0000-00009C060000}"/>
    <cellStyle name="Notas 3 5 3 2 2" xfId="1693" xr:uid="{00000000-0005-0000-0000-00009D060000}"/>
    <cellStyle name="Notas 3 5 3 2 3" xfId="1694" xr:uid="{00000000-0005-0000-0000-00009E060000}"/>
    <cellStyle name="Notas 3 5 3 2 4" xfId="1695" xr:uid="{00000000-0005-0000-0000-00009F060000}"/>
    <cellStyle name="Notas 3 5 3 2 5" xfId="1696" xr:uid="{00000000-0005-0000-0000-0000A0060000}"/>
    <cellStyle name="Notas 3 5 3 2 6" xfId="1697" xr:uid="{00000000-0005-0000-0000-0000A1060000}"/>
    <cellStyle name="Notas 3 5 3 2 7" xfId="1698" xr:uid="{00000000-0005-0000-0000-0000A2060000}"/>
    <cellStyle name="Notas 3 5 3 2 8" xfId="1699" xr:uid="{00000000-0005-0000-0000-0000A3060000}"/>
    <cellStyle name="Notas 3 5 4" xfId="1700" xr:uid="{00000000-0005-0000-0000-0000A4060000}"/>
    <cellStyle name="Notas 3 5 4 2" xfId="1701" xr:uid="{00000000-0005-0000-0000-0000A5060000}"/>
    <cellStyle name="Notas 3 5 4 2 2" xfId="1702" xr:uid="{00000000-0005-0000-0000-0000A6060000}"/>
    <cellStyle name="Notas 3 5 4 2 3" xfId="1703" xr:uid="{00000000-0005-0000-0000-0000A7060000}"/>
    <cellStyle name="Notas 3 5 4 2 4" xfId="1704" xr:uid="{00000000-0005-0000-0000-0000A8060000}"/>
    <cellStyle name="Notas 3 5 4 2 5" xfId="1705" xr:uid="{00000000-0005-0000-0000-0000A9060000}"/>
    <cellStyle name="Notas 3 5 4 2 6" xfId="1706" xr:uid="{00000000-0005-0000-0000-0000AA060000}"/>
    <cellStyle name="Notas 3 5 4 2 7" xfId="1707" xr:uid="{00000000-0005-0000-0000-0000AB060000}"/>
    <cellStyle name="Notas 3 5 4 2 8" xfId="1708" xr:uid="{00000000-0005-0000-0000-0000AC060000}"/>
    <cellStyle name="Notas 3 5 5" xfId="1709" xr:uid="{00000000-0005-0000-0000-0000AD060000}"/>
    <cellStyle name="Notas 3 5 5 2" xfId="1710" xr:uid="{00000000-0005-0000-0000-0000AE060000}"/>
    <cellStyle name="Notas 3 5 5 3" xfId="1711" xr:uid="{00000000-0005-0000-0000-0000AF060000}"/>
    <cellStyle name="Notas 3 5 5 4" xfId="1712" xr:uid="{00000000-0005-0000-0000-0000B0060000}"/>
    <cellStyle name="Notas 3 5 5 5" xfId="1713" xr:uid="{00000000-0005-0000-0000-0000B1060000}"/>
    <cellStyle name="Notas 3 5 5 6" xfId="1714" xr:uid="{00000000-0005-0000-0000-0000B2060000}"/>
    <cellStyle name="Notas 3 5 5 7" xfId="1715" xr:uid="{00000000-0005-0000-0000-0000B3060000}"/>
    <cellStyle name="Notas 3 5 5 8" xfId="1716" xr:uid="{00000000-0005-0000-0000-0000B4060000}"/>
    <cellStyle name="Notas 3 6" xfId="1717" xr:uid="{00000000-0005-0000-0000-0000B5060000}"/>
    <cellStyle name="Notas 3 6 2" xfId="1718" xr:uid="{00000000-0005-0000-0000-0000B6060000}"/>
    <cellStyle name="Notas 3 6 2 2" xfId="1719" xr:uid="{00000000-0005-0000-0000-0000B7060000}"/>
    <cellStyle name="Notas 3 6 2 2 2" xfId="1720" xr:uid="{00000000-0005-0000-0000-0000B8060000}"/>
    <cellStyle name="Notas 3 6 2 2 3" xfId="1721" xr:uid="{00000000-0005-0000-0000-0000B9060000}"/>
    <cellStyle name="Notas 3 6 2 2 4" xfId="1722" xr:uid="{00000000-0005-0000-0000-0000BA060000}"/>
    <cellStyle name="Notas 3 6 2 2 5" xfId="1723" xr:uid="{00000000-0005-0000-0000-0000BB060000}"/>
    <cellStyle name="Notas 3 6 2 2 6" xfId="1724" xr:uid="{00000000-0005-0000-0000-0000BC060000}"/>
    <cellStyle name="Notas 3 6 2 2 7" xfId="1725" xr:uid="{00000000-0005-0000-0000-0000BD060000}"/>
    <cellStyle name="Notas 3 6 2 2 8" xfId="1726" xr:uid="{00000000-0005-0000-0000-0000BE060000}"/>
    <cellStyle name="Notas 3 6 3" xfId="1727" xr:uid="{00000000-0005-0000-0000-0000BF060000}"/>
    <cellStyle name="Notas 3 6 3 2" xfId="1728" xr:uid="{00000000-0005-0000-0000-0000C0060000}"/>
    <cellStyle name="Notas 3 6 3 2 2" xfId="1729" xr:uid="{00000000-0005-0000-0000-0000C1060000}"/>
    <cellStyle name="Notas 3 6 3 2 3" xfId="1730" xr:uid="{00000000-0005-0000-0000-0000C2060000}"/>
    <cellStyle name="Notas 3 6 3 2 4" xfId="1731" xr:uid="{00000000-0005-0000-0000-0000C3060000}"/>
    <cellStyle name="Notas 3 6 3 2 5" xfId="1732" xr:uid="{00000000-0005-0000-0000-0000C4060000}"/>
    <cellStyle name="Notas 3 6 3 2 6" xfId="1733" xr:uid="{00000000-0005-0000-0000-0000C5060000}"/>
    <cellStyle name="Notas 3 6 3 2 7" xfId="1734" xr:uid="{00000000-0005-0000-0000-0000C6060000}"/>
    <cellStyle name="Notas 3 6 3 2 8" xfId="1735" xr:uid="{00000000-0005-0000-0000-0000C7060000}"/>
    <cellStyle name="Notas 3 6 4" xfId="1736" xr:uid="{00000000-0005-0000-0000-0000C8060000}"/>
    <cellStyle name="Notas 3 6 4 2" xfId="1737" xr:uid="{00000000-0005-0000-0000-0000C9060000}"/>
    <cellStyle name="Notas 3 6 4 2 2" xfId="1738" xr:uid="{00000000-0005-0000-0000-0000CA060000}"/>
    <cellStyle name="Notas 3 6 4 2 3" xfId="1739" xr:uid="{00000000-0005-0000-0000-0000CB060000}"/>
    <cellStyle name="Notas 3 6 4 2 4" xfId="1740" xr:uid="{00000000-0005-0000-0000-0000CC060000}"/>
    <cellStyle name="Notas 3 6 4 2 5" xfId="1741" xr:uid="{00000000-0005-0000-0000-0000CD060000}"/>
    <cellStyle name="Notas 3 6 4 2 6" xfId="1742" xr:uid="{00000000-0005-0000-0000-0000CE060000}"/>
    <cellStyle name="Notas 3 6 4 2 7" xfId="1743" xr:uid="{00000000-0005-0000-0000-0000CF060000}"/>
    <cellStyle name="Notas 3 6 4 2 8" xfId="1744" xr:uid="{00000000-0005-0000-0000-0000D0060000}"/>
    <cellStyle name="Notas 3 6 5" xfId="1745" xr:uid="{00000000-0005-0000-0000-0000D1060000}"/>
    <cellStyle name="Notas 3 6 5 2" xfId="1746" xr:uid="{00000000-0005-0000-0000-0000D2060000}"/>
    <cellStyle name="Notas 3 6 5 3" xfId="1747" xr:uid="{00000000-0005-0000-0000-0000D3060000}"/>
    <cellStyle name="Notas 3 6 5 4" xfId="1748" xr:uid="{00000000-0005-0000-0000-0000D4060000}"/>
    <cellStyle name="Notas 3 6 5 5" xfId="1749" xr:uid="{00000000-0005-0000-0000-0000D5060000}"/>
    <cellStyle name="Notas 3 6 5 6" xfId="1750" xr:uid="{00000000-0005-0000-0000-0000D6060000}"/>
    <cellStyle name="Notas 3 6 5 7" xfId="1751" xr:uid="{00000000-0005-0000-0000-0000D7060000}"/>
    <cellStyle name="Notas 3 6 5 8" xfId="1752" xr:uid="{00000000-0005-0000-0000-0000D8060000}"/>
    <cellStyle name="Notas 3 7" xfId="1753" xr:uid="{00000000-0005-0000-0000-0000D9060000}"/>
    <cellStyle name="Notas 3 7 2" xfId="1754" xr:uid="{00000000-0005-0000-0000-0000DA060000}"/>
    <cellStyle name="Notas 3 7 2 2" xfId="1755" xr:uid="{00000000-0005-0000-0000-0000DB060000}"/>
    <cellStyle name="Notas 3 7 2 2 2" xfId="1756" xr:uid="{00000000-0005-0000-0000-0000DC060000}"/>
    <cellStyle name="Notas 3 7 2 2 3" xfId="1757" xr:uid="{00000000-0005-0000-0000-0000DD060000}"/>
    <cellStyle name="Notas 3 7 2 2 4" xfId="1758" xr:uid="{00000000-0005-0000-0000-0000DE060000}"/>
    <cellStyle name="Notas 3 7 2 2 5" xfId="1759" xr:uid="{00000000-0005-0000-0000-0000DF060000}"/>
    <cellStyle name="Notas 3 7 2 2 6" xfId="1760" xr:uid="{00000000-0005-0000-0000-0000E0060000}"/>
    <cellStyle name="Notas 3 7 2 2 7" xfId="1761" xr:uid="{00000000-0005-0000-0000-0000E1060000}"/>
    <cellStyle name="Notas 3 7 2 2 8" xfId="1762" xr:uid="{00000000-0005-0000-0000-0000E2060000}"/>
    <cellStyle name="Notas 3 7 3" xfId="1763" xr:uid="{00000000-0005-0000-0000-0000E3060000}"/>
    <cellStyle name="Notas 3 7 3 2" xfId="1764" xr:uid="{00000000-0005-0000-0000-0000E4060000}"/>
    <cellStyle name="Notas 3 7 3 2 2" xfId="1765" xr:uid="{00000000-0005-0000-0000-0000E5060000}"/>
    <cellStyle name="Notas 3 7 3 2 3" xfId="1766" xr:uid="{00000000-0005-0000-0000-0000E6060000}"/>
    <cellStyle name="Notas 3 7 3 2 4" xfId="1767" xr:uid="{00000000-0005-0000-0000-0000E7060000}"/>
    <cellStyle name="Notas 3 7 3 2 5" xfId="1768" xr:uid="{00000000-0005-0000-0000-0000E8060000}"/>
    <cellStyle name="Notas 3 7 3 2 6" xfId="1769" xr:uid="{00000000-0005-0000-0000-0000E9060000}"/>
    <cellStyle name="Notas 3 7 3 2 7" xfId="1770" xr:uid="{00000000-0005-0000-0000-0000EA060000}"/>
    <cellStyle name="Notas 3 7 3 2 8" xfId="1771" xr:uid="{00000000-0005-0000-0000-0000EB060000}"/>
    <cellStyle name="Notas 3 7 4" xfId="1772" xr:uid="{00000000-0005-0000-0000-0000EC060000}"/>
    <cellStyle name="Notas 3 7 4 2" xfId="1773" xr:uid="{00000000-0005-0000-0000-0000ED060000}"/>
    <cellStyle name="Notas 3 7 4 2 2" xfId="1774" xr:uid="{00000000-0005-0000-0000-0000EE060000}"/>
    <cellStyle name="Notas 3 7 4 2 3" xfId="1775" xr:uid="{00000000-0005-0000-0000-0000EF060000}"/>
    <cellStyle name="Notas 3 7 4 2 4" xfId="1776" xr:uid="{00000000-0005-0000-0000-0000F0060000}"/>
    <cellStyle name="Notas 3 7 4 2 5" xfId="1777" xr:uid="{00000000-0005-0000-0000-0000F1060000}"/>
    <cellStyle name="Notas 3 7 4 2 6" xfId="1778" xr:uid="{00000000-0005-0000-0000-0000F2060000}"/>
    <cellStyle name="Notas 3 7 4 2 7" xfId="1779" xr:uid="{00000000-0005-0000-0000-0000F3060000}"/>
    <cellStyle name="Notas 3 7 4 2 8" xfId="1780" xr:uid="{00000000-0005-0000-0000-0000F4060000}"/>
    <cellStyle name="Notas 3 7 5" xfId="1781" xr:uid="{00000000-0005-0000-0000-0000F5060000}"/>
    <cellStyle name="Notas 3 7 5 2" xfId="1782" xr:uid="{00000000-0005-0000-0000-0000F6060000}"/>
    <cellStyle name="Notas 3 7 5 3" xfId="1783" xr:uid="{00000000-0005-0000-0000-0000F7060000}"/>
    <cellStyle name="Notas 3 7 5 4" xfId="1784" xr:uid="{00000000-0005-0000-0000-0000F8060000}"/>
    <cellStyle name="Notas 3 7 5 5" xfId="1785" xr:uid="{00000000-0005-0000-0000-0000F9060000}"/>
    <cellStyle name="Notas 3 7 5 6" xfId="1786" xr:uid="{00000000-0005-0000-0000-0000FA060000}"/>
    <cellStyle name="Notas 3 7 5 7" xfId="1787" xr:uid="{00000000-0005-0000-0000-0000FB060000}"/>
    <cellStyle name="Notas 3 7 5 8" xfId="1788" xr:uid="{00000000-0005-0000-0000-0000FC060000}"/>
    <cellStyle name="Notas 3 8" xfId="1789" xr:uid="{00000000-0005-0000-0000-0000FD060000}"/>
    <cellStyle name="Notas 3 8 2" xfId="1790" xr:uid="{00000000-0005-0000-0000-0000FE060000}"/>
    <cellStyle name="Notas 3 8 2 2" xfId="1791" xr:uid="{00000000-0005-0000-0000-0000FF060000}"/>
    <cellStyle name="Notas 3 8 2 2 2" xfId="1792" xr:uid="{00000000-0005-0000-0000-000000070000}"/>
    <cellStyle name="Notas 3 8 2 2 3" xfId="1793" xr:uid="{00000000-0005-0000-0000-000001070000}"/>
    <cellStyle name="Notas 3 8 2 2 4" xfId="1794" xr:uid="{00000000-0005-0000-0000-000002070000}"/>
    <cellStyle name="Notas 3 8 2 2 5" xfId="1795" xr:uid="{00000000-0005-0000-0000-000003070000}"/>
    <cellStyle name="Notas 3 8 2 2 6" xfId="1796" xr:uid="{00000000-0005-0000-0000-000004070000}"/>
    <cellStyle name="Notas 3 8 2 2 7" xfId="1797" xr:uid="{00000000-0005-0000-0000-000005070000}"/>
    <cellStyle name="Notas 3 8 2 2 8" xfId="1798" xr:uid="{00000000-0005-0000-0000-000006070000}"/>
    <cellStyle name="Notas 3 8 3" xfId="1799" xr:uid="{00000000-0005-0000-0000-000007070000}"/>
    <cellStyle name="Notas 3 8 3 2" xfId="1800" xr:uid="{00000000-0005-0000-0000-000008070000}"/>
    <cellStyle name="Notas 3 8 3 2 2" xfId="1801" xr:uid="{00000000-0005-0000-0000-000009070000}"/>
    <cellStyle name="Notas 3 8 3 2 3" xfId="1802" xr:uid="{00000000-0005-0000-0000-00000A070000}"/>
    <cellStyle name="Notas 3 8 3 2 4" xfId="1803" xr:uid="{00000000-0005-0000-0000-00000B070000}"/>
    <cellStyle name="Notas 3 8 3 2 5" xfId="1804" xr:uid="{00000000-0005-0000-0000-00000C070000}"/>
    <cellStyle name="Notas 3 8 3 2 6" xfId="1805" xr:uid="{00000000-0005-0000-0000-00000D070000}"/>
    <cellStyle name="Notas 3 8 3 2 7" xfId="1806" xr:uid="{00000000-0005-0000-0000-00000E070000}"/>
    <cellStyle name="Notas 3 8 3 2 8" xfId="1807" xr:uid="{00000000-0005-0000-0000-00000F070000}"/>
    <cellStyle name="Notas 3 8 4" xfId="1808" xr:uid="{00000000-0005-0000-0000-000010070000}"/>
    <cellStyle name="Notas 3 8 4 2" xfId="1809" xr:uid="{00000000-0005-0000-0000-000011070000}"/>
    <cellStyle name="Notas 3 8 4 2 2" xfId="1810" xr:uid="{00000000-0005-0000-0000-000012070000}"/>
    <cellStyle name="Notas 3 8 4 2 3" xfId="1811" xr:uid="{00000000-0005-0000-0000-000013070000}"/>
    <cellStyle name="Notas 3 8 4 2 4" xfId="1812" xr:uid="{00000000-0005-0000-0000-000014070000}"/>
    <cellStyle name="Notas 3 8 4 2 5" xfId="1813" xr:uid="{00000000-0005-0000-0000-000015070000}"/>
    <cellStyle name="Notas 3 8 4 2 6" xfId="1814" xr:uid="{00000000-0005-0000-0000-000016070000}"/>
    <cellStyle name="Notas 3 8 4 2 7" xfId="1815" xr:uid="{00000000-0005-0000-0000-000017070000}"/>
    <cellStyle name="Notas 3 8 4 2 8" xfId="1816" xr:uid="{00000000-0005-0000-0000-000018070000}"/>
    <cellStyle name="Notas 3 8 5" xfId="1817" xr:uid="{00000000-0005-0000-0000-000019070000}"/>
    <cellStyle name="Notas 3 8 5 2" xfId="1818" xr:uid="{00000000-0005-0000-0000-00001A070000}"/>
    <cellStyle name="Notas 3 8 5 3" xfId="1819" xr:uid="{00000000-0005-0000-0000-00001B070000}"/>
    <cellStyle name="Notas 3 8 5 4" xfId="1820" xr:uid="{00000000-0005-0000-0000-00001C070000}"/>
    <cellStyle name="Notas 3 8 5 5" xfId="1821" xr:uid="{00000000-0005-0000-0000-00001D070000}"/>
    <cellStyle name="Notas 3 8 5 6" xfId="1822" xr:uid="{00000000-0005-0000-0000-00001E070000}"/>
    <cellStyle name="Notas 3 8 5 7" xfId="1823" xr:uid="{00000000-0005-0000-0000-00001F070000}"/>
    <cellStyle name="Notas 3 8 5 8" xfId="1824" xr:uid="{00000000-0005-0000-0000-000020070000}"/>
    <cellStyle name="Notas 3 9" xfId="1825" xr:uid="{00000000-0005-0000-0000-000021070000}"/>
    <cellStyle name="Notas 3 9 2" xfId="1826" xr:uid="{00000000-0005-0000-0000-000022070000}"/>
    <cellStyle name="Notas 3 9 2 2" xfId="1827" xr:uid="{00000000-0005-0000-0000-000023070000}"/>
    <cellStyle name="Notas 3 9 2 3" xfId="1828" xr:uid="{00000000-0005-0000-0000-000024070000}"/>
    <cellStyle name="Notas 3 9 2 4" xfId="1829" xr:uid="{00000000-0005-0000-0000-000025070000}"/>
    <cellStyle name="Notas 3 9 2 5" xfId="1830" xr:uid="{00000000-0005-0000-0000-000026070000}"/>
    <cellStyle name="Notas 3 9 2 6" xfId="1831" xr:uid="{00000000-0005-0000-0000-000027070000}"/>
    <cellStyle name="Notas 3 9 2 7" xfId="1832" xr:uid="{00000000-0005-0000-0000-000028070000}"/>
    <cellStyle name="Notas 3 9 2 8" xfId="1833" xr:uid="{00000000-0005-0000-0000-000029070000}"/>
    <cellStyle name="PESOS" xfId="1834" xr:uid="{00000000-0005-0000-0000-00002A070000}"/>
    <cellStyle name="PESOS 2" xfId="1835" xr:uid="{00000000-0005-0000-0000-00002B070000}"/>
    <cellStyle name="Porcentaje 2" xfId="1836" xr:uid="{00000000-0005-0000-0000-00002C070000}"/>
    <cellStyle name="Porcentaje 2 2" xfId="1837" xr:uid="{00000000-0005-0000-0000-00002D070000}"/>
    <cellStyle name="Porcentaje 2 2 2" xfId="1838" xr:uid="{00000000-0005-0000-0000-00002E070000}"/>
    <cellStyle name="Porcentaje 2 2 3" xfId="1839" xr:uid="{00000000-0005-0000-0000-00002F070000}"/>
    <cellStyle name="Porcentaje 2 2 4" xfId="1840" xr:uid="{00000000-0005-0000-0000-000030070000}"/>
    <cellStyle name="Porcentaje 2 2 5" xfId="1841" xr:uid="{00000000-0005-0000-0000-000031070000}"/>
    <cellStyle name="Porcentaje 2 3" xfId="1842" xr:uid="{00000000-0005-0000-0000-000032070000}"/>
    <cellStyle name="Porcentaje 2 4" xfId="1843" xr:uid="{00000000-0005-0000-0000-000033070000}"/>
    <cellStyle name="Porcentaje 2 5" xfId="1844" xr:uid="{00000000-0005-0000-0000-000034070000}"/>
    <cellStyle name="Porcentaje 2 6" xfId="1845" xr:uid="{00000000-0005-0000-0000-000035070000}"/>
    <cellStyle name="Porcentaje 3" xfId="1846" xr:uid="{00000000-0005-0000-0000-000036070000}"/>
    <cellStyle name="Porcentaje 3 2" xfId="1847" xr:uid="{00000000-0005-0000-0000-000037070000}"/>
    <cellStyle name="Porcentaje 4" xfId="1848" xr:uid="{00000000-0005-0000-0000-000038070000}"/>
    <cellStyle name="Porcentaje 4 2" xfId="1849" xr:uid="{00000000-0005-0000-0000-000039070000}"/>
    <cellStyle name="Porcentaje 5" xfId="1850" xr:uid="{00000000-0005-0000-0000-00003A070000}"/>
    <cellStyle name="Porcentaje 5 2" xfId="1851" xr:uid="{00000000-0005-0000-0000-00003B070000}"/>
    <cellStyle name="Porcentaje 6" xfId="1852" xr:uid="{00000000-0005-0000-0000-00003C070000}"/>
    <cellStyle name="Porcentaje 6 2" xfId="1853" xr:uid="{00000000-0005-0000-0000-00003D070000}"/>
    <cellStyle name="Porcentaje 7" xfId="1854" xr:uid="{00000000-0005-0000-0000-00003E070000}"/>
    <cellStyle name="Porcentaje 7 2" xfId="1855" xr:uid="{00000000-0005-0000-0000-00003F070000}"/>
    <cellStyle name="Porcentaje 8" xfId="1856" xr:uid="{00000000-0005-0000-0000-000040070000}"/>
    <cellStyle name="Porcentual 2" xfId="1857" xr:uid="{00000000-0005-0000-0000-000041070000}"/>
    <cellStyle name="Porcentual 2 2" xfId="1858" xr:uid="{00000000-0005-0000-0000-000042070000}"/>
    <cellStyle name="Porcentual 3" xfId="1859" xr:uid="{00000000-0005-0000-0000-000043070000}"/>
    <cellStyle name="Porcentual 3 2" xfId="1860" xr:uid="{00000000-0005-0000-0000-000044070000}"/>
    <cellStyle name="Porcentual 3 3" xfId="1861" xr:uid="{00000000-0005-0000-0000-000045070000}"/>
    <cellStyle name="Porcentual 3 4" xfId="1862" xr:uid="{00000000-0005-0000-0000-000046070000}"/>
    <cellStyle name="Porcentual 4" xfId="1863" xr:uid="{00000000-0005-0000-0000-000047070000}"/>
    <cellStyle name="Porcentual 4 2" xfId="1864" xr:uid="{00000000-0005-0000-0000-000048070000}"/>
    <cellStyle name="Porcentual 4 3" xfId="1865" xr:uid="{00000000-0005-0000-0000-000049070000}"/>
    <cellStyle name="Salida 2" xfId="1866" xr:uid="{00000000-0005-0000-0000-00004A070000}"/>
    <cellStyle name="Salida 2 2" xfId="1867" xr:uid="{00000000-0005-0000-0000-00004B070000}"/>
    <cellStyle name="Salida 2 2 2" xfId="1868" xr:uid="{00000000-0005-0000-0000-00004C070000}"/>
    <cellStyle name="Salida 2 2 2 2" xfId="1869" xr:uid="{00000000-0005-0000-0000-00004D070000}"/>
    <cellStyle name="Salida 2 2 2 2 2" xfId="1870" xr:uid="{00000000-0005-0000-0000-00004E070000}"/>
    <cellStyle name="Salida 2 2 2 2 3" xfId="1871" xr:uid="{00000000-0005-0000-0000-00004F070000}"/>
    <cellStyle name="Salida 2 2 2 2 4" xfId="1872" xr:uid="{00000000-0005-0000-0000-000050070000}"/>
    <cellStyle name="Salida 2 2 2 2 5" xfId="1873" xr:uid="{00000000-0005-0000-0000-000051070000}"/>
    <cellStyle name="Salida 2 2 2 2 6" xfId="1874" xr:uid="{00000000-0005-0000-0000-000052070000}"/>
    <cellStyle name="Salida 2 2 2 2 7" xfId="1875" xr:uid="{00000000-0005-0000-0000-000053070000}"/>
    <cellStyle name="Salida 2 2 2 2 8" xfId="1876" xr:uid="{00000000-0005-0000-0000-000054070000}"/>
    <cellStyle name="Salida 2 2 3" xfId="1877" xr:uid="{00000000-0005-0000-0000-000055070000}"/>
    <cellStyle name="Salida 2 2 3 2" xfId="1878" xr:uid="{00000000-0005-0000-0000-000056070000}"/>
    <cellStyle name="Salida 2 2 3 2 2" xfId="1879" xr:uid="{00000000-0005-0000-0000-000057070000}"/>
    <cellStyle name="Salida 2 2 3 2 3" xfId="1880" xr:uid="{00000000-0005-0000-0000-000058070000}"/>
    <cellStyle name="Salida 2 2 3 2 4" xfId="1881" xr:uid="{00000000-0005-0000-0000-000059070000}"/>
    <cellStyle name="Salida 2 2 3 2 5" xfId="1882" xr:uid="{00000000-0005-0000-0000-00005A070000}"/>
    <cellStyle name="Salida 2 2 3 2 6" xfId="1883" xr:uid="{00000000-0005-0000-0000-00005B070000}"/>
    <cellStyle name="Salida 2 2 3 2 7" xfId="1884" xr:uid="{00000000-0005-0000-0000-00005C070000}"/>
    <cellStyle name="Salida 2 2 3 2 8" xfId="1885" xr:uid="{00000000-0005-0000-0000-00005D070000}"/>
    <cellStyle name="Salida 2 2 4" xfId="1886" xr:uid="{00000000-0005-0000-0000-00005E070000}"/>
    <cellStyle name="Salida 2 2 4 2" xfId="1887" xr:uid="{00000000-0005-0000-0000-00005F070000}"/>
    <cellStyle name="Salida 2 2 4 2 2" xfId="1888" xr:uid="{00000000-0005-0000-0000-000060070000}"/>
    <cellStyle name="Salida 2 2 4 2 3" xfId="1889" xr:uid="{00000000-0005-0000-0000-000061070000}"/>
    <cellStyle name="Salida 2 2 4 2 4" xfId="1890" xr:uid="{00000000-0005-0000-0000-000062070000}"/>
    <cellStyle name="Salida 2 2 4 2 5" xfId="1891" xr:uid="{00000000-0005-0000-0000-000063070000}"/>
    <cellStyle name="Salida 2 2 4 2 6" xfId="1892" xr:uid="{00000000-0005-0000-0000-000064070000}"/>
    <cellStyle name="Salida 2 2 4 2 7" xfId="1893" xr:uid="{00000000-0005-0000-0000-000065070000}"/>
    <cellStyle name="Salida 2 2 4 2 8" xfId="1894" xr:uid="{00000000-0005-0000-0000-000066070000}"/>
    <cellStyle name="Salida 2 2 5" xfId="1895" xr:uid="{00000000-0005-0000-0000-000067070000}"/>
    <cellStyle name="Salida 2 2 5 2" xfId="1896" xr:uid="{00000000-0005-0000-0000-000068070000}"/>
    <cellStyle name="Salida 2 2 5 3" xfId="1897" xr:uid="{00000000-0005-0000-0000-000069070000}"/>
    <cellStyle name="Salida 2 2 5 4" xfId="1898" xr:uid="{00000000-0005-0000-0000-00006A070000}"/>
    <cellStyle name="Salida 2 2 5 5" xfId="1899" xr:uid="{00000000-0005-0000-0000-00006B070000}"/>
    <cellStyle name="Salida 2 2 5 6" xfId="1900" xr:uid="{00000000-0005-0000-0000-00006C070000}"/>
    <cellStyle name="Salida 2 2 5 7" xfId="1901" xr:uid="{00000000-0005-0000-0000-00006D070000}"/>
    <cellStyle name="Salida 2 2 5 8" xfId="1902" xr:uid="{00000000-0005-0000-0000-00006E070000}"/>
    <cellStyle name="Salida 2 3" xfId="1903" xr:uid="{00000000-0005-0000-0000-00006F070000}"/>
    <cellStyle name="Salida 2 3 2" xfId="1904" xr:uid="{00000000-0005-0000-0000-000070070000}"/>
    <cellStyle name="Salida 2 3 2 2" xfId="1905" xr:uid="{00000000-0005-0000-0000-000071070000}"/>
    <cellStyle name="Salida 2 3 2 2 2" xfId="1906" xr:uid="{00000000-0005-0000-0000-000072070000}"/>
    <cellStyle name="Salida 2 3 2 2 3" xfId="1907" xr:uid="{00000000-0005-0000-0000-000073070000}"/>
    <cellStyle name="Salida 2 3 2 2 4" xfId="1908" xr:uid="{00000000-0005-0000-0000-000074070000}"/>
    <cellStyle name="Salida 2 3 2 2 5" xfId="1909" xr:uid="{00000000-0005-0000-0000-000075070000}"/>
    <cellStyle name="Salida 2 3 2 2 6" xfId="1910" xr:uid="{00000000-0005-0000-0000-000076070000}"/>
    <cellStyle name="Salida 2 3 2 2 7" xfId="1911" xr:uid="{00000000-0005-0000-0000-000077070000}"/>
    <cellStyle name="Salida 2 3 2 2 8" xfId="1912" xr:uid="{00000000-0005-0000-0000-000078070000}"/>
    <cellStyle name="Salida 2 3 3" xfId="1913" xr:uid="{00000000-0005-0000-0000-000079070000}"/>
    <cellStyle name="Salida 2 3 3 2" xfId="1914" xr:uid="{00000000-0005-0000-0000-00007A070000}"/>
    <cellStyle name="Salida 2 3 3 2 2" xfId="1915" xr:uid="{00000000-0005-0000-0000-00007B070000}"/>
    <cellStyle name="Salida 2 3 3 2 3" xfId="1916" xr:uid="{00000000-0005-0000-0000-00007C070000}"/>
    <cellStyle name="Salida 2 3 3 2 4" xfId="1917" xr:uid="{00000000-0005-0000-0000-00007D070000}"/>
    <cellStyle name="Salida 2 3 3 2 5" xfId="1918" xr:uid="{00000000-0005-0000-0000-00007E070000}"/>
    <cellStyle name="Salida 2 3 3 2 6" xfId="1919" xr:uid="{00000000-0005-0000-0000-00007F070000}"/>
    <cellStyle name="Salida 2 3 3 2 7" xfId="1920" xr:uid="{00000000-0005-0000-0000-000080070000}"/>
    <cellStyle name="Salida 2 3 3 2 8" xfId="1921" xr:uid="{00000000-0005-0000-0000-000081070000}"/>
    <cellStyle name="Salida 2 3 4" xfId="1922" xr:uid="{00000000-0005-0000-0000-000082070000}"/>
    <cellStyle name="Salida 2 3 4 2" xfId="1923" xr:uid="{00000000-0005-0000-0000-000083070000}"/>
    <cellStyle name="Salida 2 3 4 2 2" xfId="1924" xr:uid="{00000000-0005-0000-0000-000084070000}"/>
    <cellStyle name="Salida 2 3 4 2 3" xfId="1925" xr:uid="{00000000-0005-0000-0000-000085070000}"/>
    <cellStyle name="Salida 2 3 4 2 4" xfId="1926" xr:uid="{00000000-0005-0000-0000-000086070000}"/>
    <cellStyle name="Salida 2 3 4 2 5" xfId="1927" xr:uid="{00000000-0005-0000-0000-000087070000}"/>
    <cellStyle name="Salida 2 3 4 2 6" xfId="1928" xr:uid="{00000000-0005-0000-0000-000088070000}"/>
    <cellStyle name="Salida 2 3 4 2 7" xfId="1929" xr:uid="{00000000-0005-0000-0000-000089070000}"/>
    <cellStyle name="Salida 2 3 4 2 8" xfId="1930" xr:uid="{00000000-0005-0000-0000-00008A070000}"/>
    <cellStyle name="Salida 2 3 5" xfId="1931" xr:uid="{00000000-0005-0000-0000-00008B070000}"/>
    <cellStyle name="Salida 2 3 5 2" xfId="1932" xr:uid="{00000000-0005-0000-0000-00008C070000}"/>
    <cellStyle name="Salida 2 3 5 3" xfId="1933" xr:uid="{00000000-0005-0000-0000-00008D070000}"/>
    <cellStyle name="Salida 2 3 5 4" xfId="1934" xr:uid="{00000000-0005-0000-0000-00008E070000}"/>
    <cellStyle name="Salida 2 3 5 5" xfId="1935" xr:uid="{00000000-0005-0000-0000-00008F070000}"/>
    <cellStyle name="Salida 2 3 5 6" xfId="1936" xr:uid="{00000000-0005-0000-0000-000090070000}"/>
    <cellStyle name="Salida 2 3 5 7" xfId="1937" xr:uid="{00000000-0005-0000-0000-000091070000}"/>
    <cellStyle name="Salida 2 3 5 8" xfId="1938" xr:uid="{00000000-0005-0000-0000-000092070000}"/>
    <cellStyle name="Salida 2 4" xfId="1939" xr:uid="{00000000-0005-0000-0000-000093070000}"/>
    <cellStyle name="Salida 2 4 2" xfId="1940" xr:uid="{00000000-0005-0000-0000-000094070000}"/>
    <cellStyle name="Salida 2 4 2 2" xfId="1941" xr:uid="{00000000-0005-0000-0000-000095070000}"/>
    <cellStyle name="Salida 2 4 2 2 2" xfId="1942" xr:uid="{00000000-0005-0000-0000-000096070000}"/>
    <cellStyle name="Salida 2 4 2 2 3" xfId="1943" xr:uid="{00000000-0005-0000-0000-000097070000}"/>
    <cellStyle name="Salida 2 4 2 2 4" xfId="1944" xr:uid="{00000000-0005-0000-0000-000098070000}"/>
    <cellStyle name="Salida 2 4 2 2 5" xfId="1945" xr:uid="{00000000-0005-0000-0000-000099070000}"/>
    <cellStyle name="Salida 2 4 2 2 6" xfId="1946" xr:uid="{00000000-0005-0000-0000-00009A070000}"/>
    <cellStyle name="Salida 2 4 2 2 7" xfId="1947" xr:uid="{00000000-0005-0000-0000-00009B070000}"/>
    <cellStyle name="Salida 2 4 2 2 8" xfId="1948" xr:uid="{00000000-0005-0000-0000-00009C070000}"/>
    <cellStyle name="Salida 2 4 3" xfId="1949" xr:uid="{00000000-0005-0000-0000-00009D070000}"/>
    <cellStyle name="Salida 2 4 3 2" xfId="1950" xr:uid="{00000000-0005-0000-0000-00009E070000}"/>
    <cellStyle name="Salida 2 4 3 2 2" xfId="1951" xr:uid="{00000000-0005-0000-0000-00009F070000}"/>
    <cellStyle name="Salida 2 4 3 2 3" xfId="1952" xr:uid="{00000000-0005-0000-0000-0000A0070000}"/>
    <cellStyle name="Salida 2 4 3 2 4" xfId="1953" xr:uid="{00000000-0005-0000-0000-0000A1070000}"/>
    <cellStyle name="Salida 2 4 3 2 5" xfId="1954" xr:uid="{00000000-0005-0000-0000-0000A2070000}"/>
    <cellStyle name="Salida 2 4 3 2 6" xfId="1955" xr:uid="{00000000-0005-0000-0000-0000A3070000}"/>
    <cellStyle name="Salida 2 4 3 2 7" xfId="1956" xr:uid="{00000000-0005-0000-0000-0000A4070000}"/>
    <cellStyle name="Salida 2 4 3 2 8" xfId="1957" xr:uid="{00000000-0005-0000-0000-0000A5070000}"/>
    <cellStyle name="Salida 2 4 4" xfId="1958" xr:uid="{00000000-0005-0000-0000-0000A6070000}"/>
    <cellStyle name="Salida 2 4 4 2" xfId="1959" xr:uid="{00000000-0005-0000-0000-0000A7070000}"/>
    <cellStyle name="Salida 2 4 4 2 2" xfId="1960" xr:uid="{00000000-0005-0000-0000-0000A8070000}"/>
    <cellStyle name="Salida 2 4 4 2 3" xfId="1961" xr:uid="{00000000-0005-0000-0000-0000A9070000}"/>
    <cellStyle name="Salida 2 4 4 2 4" xfId="1962" xr:uid="{00000000-0005-0000-0000-0000AA070000}"/>
    <cellStyle name="Salida 2 4 4 2 5" xfId="1963" xr:uid="{00000000-0005-0000-0000-0000AB070000}"/>
    <cellStyle name="Salida 2 4 4 2 6" xfId="1964" xr:uid="{00000000-0005-0000-0000-0000AC070000}"/>
    <cellStyle name="Salida 2 4 4 2 7" xfId="1965" xr:uid="{00000000-0005-0000-0000-0000AD070000}"/>
    <cellStyle name="Salida 2 4 4 2 8" xfId="1966" xr:uid="{00000000-0005-0000-0000-0000AE070000}"/>
    <cellStyle name="Salida 2 4 5" xfId="1967" xr:uid="{00000000-0005-0000-0000-0000AF070000}"/>
    <cellStyle name="Salida 2 4 5 2" xfId="1968" xr:uid="{00000000-0005-0000-0000-0000B0070000}"/>
    <cellStyle name="Salida 2 4 5 3" xfId="1969" xr:uid="{00000000-0005-0000-0000-0000B1070000}"/>
    <cellStyle name="Salida 2 4 5 4" xfId="1970" xr:uid="{00000000-0005-0000-0000-0000B2070000}"/>
    <cellStyle name="Salida 2 4 5 5" xfId="1971" xr:uid="{00000000-0005-0000-0000-0000B3070000}"/>
    <cellStyle name="Salida 2 4 5 6" xfId="1972" xr:uid="{00000000-0005-0000-0000-0000B4070000}"/>
    <cellStyle name="Salida 2 4 5 7" xfId="1973" xr:uid="{00000000-0005-0000-0000-0000B5070000}"/>
    <cellStyle name="Salida 2 4 5 8" xfId="1974" xr:uid="{00000000-0005-0000-0000-0000B6070000}"/>
    <cellStyle name="Salida 2 5" xfId="1975" xr:uid="{00000000-0005-0000-0000-0000B7070000}"/>
    <cellStyle name="Salida 2 5 2" xfId="1976" xr:uid="{00000000-0005-0000-0000-0000B8070000}"/>
    <cellStyle name="Salida 2 5 2 2" xfId="1977" xr:uid="{00000000-0005-0000-0000-0000B9070000}"/>
    <cellStyle name="Salida 2 5 2 2 2" xfId="1978" xr:uid="{00000000-0005-0000-0000-0000BA070000}"/>
    <cellStyle name="Salida 2 5 2 2 3" xfId="1979" xr:uid="{00000000-0005-0000-0000-0000BB070000}"/>
    <cellStyle name="Salida 2 5 2 2 4" xfId="1980" xr:uid="{00000000-0005-0000-0000-0000BC070000}"/>
    <cellStyle name="Salida 2 5 2 2 5" xfId="1981" xr:uid="{00000000-0005-0000-0000-0000BD070000}"/>
    <cellStyle name="Salida 2 5 2 2 6" xfId="1982" xr:uid="{00000000-0005-0000-0000-0000BE070000}"/>
    <cellStyle name="Salida 2 5 2 2 7" xfId="1983" xr:uid="{00000000-0005-0000-0000-0000BF070000}"/>
    <cellStyle name="Salida 2 5 2 2 8" xfId="1984" xr:uid="{00000000-0005-0000-0000-0000C0070000}"/>
    <cellStyle name="Salida 2 5 3" xfId="1985" xr:uid="{00000000-0005-0000-0000-0000C1070000}"/>
    <cellStyle name="Salida 2 5 3 2" xfId="1986" xr:uid="{00000000-0005-0000-0000-0000C2070000}"/>
    <cellStyle name="Salida 2 5 3 2 2" xfId="1987" xr:uid="{00000000-0005-0000-0000-0000C3070000}"/>
    <cellStyle name="Salida 2 5 3 2 3" xfId="1988" xr:uid="{00000000-0005-0000-0000-0000C4070000}"/>
    <cellStyle name="Salida 2 5 3 2 4" xfId="1989" xr:uid="{00000000-0005-0000-0000-0000C5070000}"/>
    <cellStyle name="Salida 2 5 3 2 5" xfId="1990" xr:uid="{00000000-0005-0000-0000-0000C6070000}"/>
    <cellStyle name="Salida 2 5 3 2 6" xfId="1991" xr:uid="{00000000-0005-0000-0000-0000C7070000}"/>
    <cellStyle name="Salida 2 5 3 2 7" xfId="1992" xr:uid="{00000000-0005-0000-0000-0000C8070000}"/>
    <cellStyle name="Salida 2 5 3 2 8" xfId="1993" xr:uid="{00000000-0005-0000-0000-0000C9070000}"/>
    <cellStyle name="Salida 2 5 4" xfId="1994" xr:uid="{00000000-0005-0000-0000-0000CA070000}"/>
    <cellStyle name="Salida 2 5 4 2" xfId="1995" xr:uid="{00000000-0005-0000-0000-0000CB070000}"/>
    <cellStyle name="Salida 2 5 4 2 2" xfId="1996" xr:uid="{00000000-0005-0000-0000-0000CC070000}"/>
    <cellStyle name="Salida 2 5 4 2 3" xfId="1997" xr:uid="{00000000-0005-0000-0000-0000CD070000}"/>
    <cellStyle name="Salida 2 5 4 2 4" xfId="1998" xr:uid="{00000000-0005-0000-0000-0000CE070000}"/>
    <cellStyle name="Salida 2 5 4 2 5" xfId="1999" xr:uid="{00000000-0005-0000-0000-0000CF070000}"/>
    <cellStyle name="Salida 2 5 4 2 6" xfId="2000" xr:uid="{00000000-0005-0000-0000-0000D0070000}"/>
    <cellStyle name="Salida 2 5 4 2 7" xfId="2001" xr:uid="{00000000-0005-0000-0000-0000D1070000}"/>
    <cellStyle name="Salida 2 5 4 2 8" xfId="2002" xr:uid="{00000000-0005-0000-0000-0000D2070000}"/>
    <cellStyle name="Salida 2 5 5" xfId="2003" xr:uid="{00000000-0005-0000-0000-0000D3070000}"/>
    <cellStyle name="Salida 2 5 5 2" xfId="2004" xr:uid="{00000000-0005-0000-0000-0000D4070000}"/>
    <cellStyle name="Salida 2 5 5 3" xfId="2005" xr:uid="{00000000-0005-0000-0000-0000D5070000}"/>
    <cellStyle name="Salida 2 5 5 4" xfId="2006" xr:uid="{00000000-0005-0000-0000-0000D6070000}"/>
    <cellStyle name="Salida 2 5 5 5" xfId="2007" xr:uid="{00000000-0005-0000-0000-0000D7070000}"/>
    <cellStyle name="Salida 2 5 5 6" xfId="2008" xr:uid="{00000000-0005-0000-0000-0000D8070000}"/>
    <cellStyle name="Salida 2 5 5 7" xfId="2009" xr:uid="{00000000-0005-0000-0000-0000D9070000}"/>
    <cellStyle name="Salida 2 5 5 8" xfId="2010" xr:uid="{00000000-0005-0000-0000-0000DA070000}"/>
    <cellStyle name="Salida 2 6" xfId="2011" xr:uid="{00000000-0005-0000-0000-0000DB070000}"/>
    <cellStyle name="Salida 2 6 2" xfId="2012" xr:uid="{00000000-0005-0000-0000-0000DC070000}"/>
    <cellStyle name="Salida 2 6 2 2" xfId="2013" xr:uid="{00000000-0005-0000-0000-0000DD070000}"/>
    <cellStyle name="Salida 2 6 2 2 2" xfId="2014" xr:uid="{00000000-0005-0000-0000-0000DE070000}"/>
    <cellStyle name="Salida 2 6 2 2 3" xfId="2015" xr:uid="{00000000-0005-0000-0000-0000DF070000}"/>
    <cellStyle name="Salida 2 6 2 2 4" xfId="2016" xr:uid="{00000000-0005-0000-0000-0000E0070000}"/>
    <cellStyle name="Salida 2 6 2 2 5" xfId="2017" xr:uid="{00000000-0005-0000-0000-0000E1070000}"/>
    <cellStyle name="Salida 2 6 2 2 6" xfId="2018" xr:uid="{00000000-0005-0000-0000-0000E2070000}"/>
    <cellStyle name="Salida 2 6 2 2 7" xfId="2019" xr:uid="{00000000-0005-0000-0000-0000E3070000}"/>
    <cellStyle name="Salida 2 6 2 2 8" xfId="2020" xr:uid="{00000000-0005-0000-0000-0000E4070000}"/>
    <cellStyle name="Salida 2 6 3" xfId="2021" xr:uid="{00000000-0005-0000-0000-0000E5070000}"/>
    <cellStyle name="Salida 2 6 3 2" xfId="2022" xr:uid="{00000000-0005-0000-0000-0000E6070000}"/>
    <cellStyle name="Salida 2 6 3 2 2" xfId="2023" xr:uid="{00000000-0005-0000-0000-0000E7070000}"/>
    <cellStyle name="Salida 2 6 3 2 3" xfId="2024" xr:uid="{00000000-0005-0000-0000-0000E8070000}"/>
    <cellStyle name="Salida 2 6 3 2 4" xfId="2025" xr:uid="{00000000-0005-0000-0000-0000E9070000}"/>
    <cellStyle name="Salida 2 6 3 2 5" xfId="2026" xr:uid="{00000000-0005-0000-0000-0000EA070000}"/>
    <cellStyle name="Salida 2 6 3 2 6" xfId="2027" xr:uid="{00000000-0005-0000-0000-0000EB070000}"/>
    <cellStyle name="Salida 2 6 3 2 7" xfId="2028" xr:uid="{00000000-0005-0000-0000-0000EC070000}"/>
    <cellStyle name="Salida 2 6 3 2 8" xfId="2029" xr:uid="{00000000-0005-0000-0000-0000ED070000}"/>
    <cellStyle name="Salida 2 6 4" xfId="2030" xr:uid="{00000000-0005-0000-0000-0000EE070000}"/>
    <cellStyle name="Salida 2 6 4 2" xfId="2031" xr:uid="{00000000-0005-0000-0000-0000EF070000}"/>
    <cellStyle name="Salida 2 6 4 2 2" xfId="2032" xr:uid="{00000000-0005-0000-0000-0000F0070000}"/>
    <cellStyle name="Salida 2 6 4 2 3" xfId="2033" xr:uid="{00000000-0005-0000-0000-0000F1070000}"/>
    <cellStyle name="Salida 2 6 4 2 4" xfId="2034" xr:uid="{00000000-0005-0000-0000-0000F2070000}"/>
    <cellStyle name="Salida 2 6 4 2 5" xfId="2035" xr:uid="{00000000-0005-0000-0000-0000F3070000}"/>
    <cellStyle name="Salida 2 6 4 2 6" xfId="2036" xr:uid="{00000000-0005-0000-0000-0000F4070000}"/>
    <cellStyle name="Salida 2 6 4 2 7" xfId="2037" xr:uid="{00000000-0005-0000-0000-0000F5070000}"/>
    <cellStyle name="Salida 2 6 4 2 8" xfId="2038" xr:uid="{00000000-0005-0000-0000-0000F6070000}"/>
    <cellStyle name="Salida 2 6 5" xfId="2039" xr:uid="{00000000-0005-0000-0000-0000F7070000}"/>
    <cellStyle name="Salida 2 6 5 2" xfId="2040" xr:uid="{00000000-0005-0000-0000-0000F8070000}"/>
    <cellStyle name="Salida 2 6 5 3" xfId="2041" xr:uid="{00000000-0005-0000-0000-0000F9070000}"/>
    <cellStyle name="Salida 2 6 5 4" xfId="2042" xr:uid="{00000000-0005-0000-0000-0000FA070000}"/>
    <cellStyle name="Salida 2 6 5 5" xfId="2043" xr:uid="{00000000-0005-0000-0000-0000FB070000}"/>
    <cellStyle name="Salida 2 6 5 6" xfId="2044" xr:uid="{00000000-0005-0000-0000-0000FC070000}"/>
    <cellStyle name="Salida 2 6 5 7" xfId="2045" xr:uid="{00000000-0005-0000-0000-0000FD070000}"/>
    <cellStyle name="Salida 2 6 5 8" xfId="2046" xr:uid="{00000000-0005-0000-0000-0000FE070000}"/>
    <cellStyle name="Salida 2 7" xfId="2047" xr:uid="{00000000-0005-0000-0000-0000FF070000}"/>
    <cellStyle name="Salida 3" xfId="2048" xr:uid="{00000000-0005-0000-0000-000000080000}"/>
    <cellStyle name="Salida 3 10" xfId="2049" xr:uid="{00000000-0005-0000-0000-000001080000}"/>
    <cellStyle name="Salida 3 10 2" xfId="2050" xr:uid="{00000000-0005-0000-0000-000002080000}"/>
    <cellStyle name="Salida 3 10 2 2" xfId="2051" xr:uid="{00000000-0005-0000-0000-000003080000}"/>
    <cellStyle name="Salida 3 10 2 3" xfId="2052" xr:uid="{00000000-0005-0000-0000-000004080000}"/>
    <cellStyle name="Salida 3 10 2 4" xfId="2053" xr:uid="{00000000-0005-0000-0000-000005080000}"/>
    <cellStyle name="Salida 3 10 2 5" xfId="2054" xr:uid="{00000000-0005-0000-0000-000006080000}"/>
    <cellStyle name="Salida 3 10 2 6" xfId="2055" xr:uid="{00000000-0005-0000-0000-000007080000}"/>
    <cellStyle name="Salida 3 10 2 7" xfId="2056" xr:uid="{00000000-0005-0000-0000-000008080000}"/>
    <cellStyle name="Salida 3 10 2 8" xfId="2057" xr:uid="{00000000-0005-0000-0000-000009080000}"/>
    <cellStyle name="Salida 3 11" xfId="2058" xr:uid="{00000000-0005-0000-0000-00000A080000}"/>
    <cellStyle name="Salida 3 11 2" xfId="2059" xr:uid="{00000000-0005-0000-0000-00000B080000}"/>
    <cellStyle name="Salida 3 11 2 2" xfId="2060" xr:uid="{00000000-0005-0000-0000-00000C080000}"/>
    <cellStyle name="Salida 3 11 2 3" xfId="2061" xr:uid="{00000000-0005-0000-0000-00000D080000}"/>
    <cellStyle name="Salida 3 11 2 4" xfId="2062" xr:uid="{00000000-0005-0000-0000-00000E080000}"/>
    <cellStyle name="Salida 3 11 2 5" xfId="2063" xr:uid="{00000000-0005-0000-0000-00000F080000}"/>
    <cellStyle name="Salida 3 11 2 6" xfId="2064" xr:uid="{00000000-0005-0000-0000-000010080000}"/>
    <cellStyle name="Salida 3 11 2 7" xfId="2065" xr:uid="{00000000-0005-0000-0000-000011080000}"/>
    <cellStyle name="Salida 3 11 2 8" xfId="2066" xr:uid="{00000000-0005-0000-0000-000012080000}"/>
    <cellStyle name="Salida 3 12" xfId="2067" xr:uid="{00000000-0005-0000-0000-000013080000}"/>
    <cellStyle name="Salida 3 12 2" xfId="2068" xr:uid="{00000000-0005-0000-0000-000014080000}"/>
    <cellStyle name="Salida 3 12 3" xfId="2069" xr:uid="{00000000-0005-0000-0000-000015080000}"/>
    <cellStyle name="Salida 3 12 4" xfId="2070" xr:uid="{00000000-0005-0000-0000-000016080000}"/>
    <cellStyle name="Salida 3 12 5" xfId="2071" xr:uid="{00000000-0005-0000-0000-000017080000}"/>
    <cellStyle name="Salida 3 12 6" xfId="2072" xr:uid="{00000000-0005-0000-0000-000018080000}"/>
    <cellStyle name="Salida 3 12 7" xfId="2073" xr:uid="{00000000-0005-0000-0000-000019080000}"/>
    <cellStyle name="Salida 3 12 8" xfId="2074" xr:uid="{00000000-0005-0000-0000-00001A080000}"/>
    <cellStyle name="Salida 3 2" xfId="2075" xr:uid="{00000000-0005-0000-0000-00001B080000}"/>
    <cellStyle name="Salida 3 2 2" xfId="2076" xr:uid="{00000000-0005-0000-0000-00001C080000}"/>
    <cellStyle name="Salida 3 2 2 2" xfId="2077" xr:uid="{00000000-0005-0000-0000-00001D080000}"/>
    <cellStyle name="Salida 3 2 2 2 2" xfId="2078" xr:uid="{00000000-0005-0000-0000-00001E080000}"/>
    <cellStyle name="Salida 3 2 2 2 3" xfId="2079" xr:uid="{00000000-0005-0000-0000-00001F080000}"/>
    <cellStyle name="Salida 3 2 2 2 4" xfId="2080" xr:uid="{00000000-0005-0000-0000-000020080000}"/>
    <cellStyle name="Salida 3 2 2 2 5" xfId="2081" xr:uid="{00000000-0005-0000-0000-000021080000}"/>
    <cellStyle name="Salida 3 2 2 2 6" xfId="2082" xr:uid="{00000000-0005-0000-0000-000022080000}"/>
    <cellStyle name="Salida 3 2 2 2 7" xfId="2083" xr:uid="{00000000-0005-0000-0000-000023080000}"/>
    <cellStyle name="Salida 3 2 2 2 8" xfId="2084" xr:uid="{00000000-0005-0000-0000-000024080000}"/>
    <cellStyle name="Salida 3 2 3" xfId="2085" xr:uid="{00000000-0005-0000-0000-000025080000}"/>
    <cellStyle name="Salida 3 2 3 2" xfId="2086" xr:uid="{00000000-0005-0000-0000-000026080000}"/>
    <cellStyle name="Salida 3 2 3 2 2" xfId="2087" xr:uid="{00000000-0005-0000-0000-000027080000}"/>
    <cellStyle name="Salida 3 2 3 2 3" xfId="2088" xr:uid="{00000000-0005-0000-0000-000028080000}"/>
    <cellStyle name="Salida 3 2 3 2 4" xfId="2089" xr:uid="{00000000-0005-0000-0000-000029080000}"/>
    <cellStyle name="Salida 3 2 3 2 5" xfId="2090" xr:uid="{00000000-0005-0000-0000-00002A080000}"/>
    <cellStyle name="Salida 3 2 3 2 6" xfId="2091" xr:uid="{00000000-0005-0000-0000-00002B080000}"/>
    <cellStyle name="Salida 3 2 3 2 7" xfId="2092" xr:uid="{00000000-0005-0000-0000-00002C080000}"/>
    <cellStyle name="Salida 3 2 3 2 8" xfId="2093" xr:uid="{00000000-0005-0000-0000-00002D080000}"/>
    <cellStyle name="Salida 3 2 4" xfId="2094" xr:uid="{00000000-0005-0000-0000-00002E080000}"/>
    <cellStyle name="Salida 3 2 4 2" xfId="2095" xr:uid="{00000000-0005-0000-0000-00002F080000}"/>
    <cellStyle name="Salida 3 2 4 2 2" xfId="2096" xr:uid="{00000000-0005-0000-0000-000030080000}"/>
    <cellStyle name="Salida 3 2 4 2 3" xfId="2097" xr:uid="{00000000-0005-0000-0000-000031080000}"/>
    <cellStyle name="Salida 3 2 4 2 4" xfId="2098" xr:uid="{00000000-0005-0000-0000-000032080000}"/>
    <cellStyle name="Salida 3 2 4 2 5" xfId="2099" xr:uid="{00000000-0005-0000-0000-000033080000}"/>
    <cellStyle name="Salida 3 2 4 2 6" xfId="2100" xr:uid="{00000000-0005-0000-0000-000034080000}"/>
    <cellStyle name="Salida 3 2 4 2 7" xfId="2101" xr:uid="{00000000-0005-0000-0000-000035080000}"/>
    <cellStyle name="Salida 3 2 4 2 8" xfId="2102" xr:uid="{00000000-0005-0000-0000-000036080000}"/>
    <cellStyle name="Salida 3 2 5" xfId="2103" xr:uid="{00000000-0005-0000-0000-000037080000}"/>
    <cellStyle name="Salida 3 2 5 2" xfId="2104" xr:uid="{00000000-0005-0000-0000-000038080000}"/>
    <cellStyle name="Salida 3 2 5 3" xfId="2105" xr:uid="{00000000-0005-0000-0000-000039080000}"/>
    <cellStyle name="Salida 3 2 5 4" xfId="2106" xr:uid="{00000000-0005-0000-0000-00003A080000}"/>
    <cellStyle name="Salida 3 2 5 5" xfId="2107" xr:uid="{00000000-0005-0000-0000-00003B080000}"/>
    <cellStyle name="Salida 3 2 5 6" xfId="2108" xr:uid="{00000000-0005-0000-0000-00003C080000}"/>
    <cellStyle name="Salida 3 2 5 7" xfId="2109" xr:uid="{00000000-0005-0000-0000-00003D080000}"/>
    <cellStyle name="Salida 3 2 5 8" xfId="2110" xr:uid="{00000000-0005-0000-0000-00003E080000}"/>
    <cellStyle name="Salida 3 3" xfId="2111" xr:uid="{00000000-0005-0000-0000-00003F080000}"/>
    <cellStyle name="Salida 3 3 2" xfId="2112" xr:uid="{00000000-0005-0000-0000-000040080000}"/>
    <cellStyle name="Salida 3 3 2 2" xfId="2113" xr:uid="{00000000-0005-0000-0000-000041080000}"/>
    <cellStyle name="Salida 3 3 2 2 2" xfId="2114" xr:uid="{00000000-0005-0000-0000-000042080000}"/>
    <cellStyle name="Salida 3 3 2 2 3" xfId="2115" xr:uid="{00000000-0005-0000-0000-000043080000}"/>
    <cellStyle name="Salida 3 3 2 2 4" xfId="2116" xr:uid="{00000000-0005-0000-0000-000044080000}"/>
    <cellStyle name="Salida 3 3 2 2 5" xfId="2117" xr:uid="{00000000-0005-0000-0000-000045080000}"/>
    <cellStyle name="Salida 3 3 2 2 6" xfId="2118" xr:uid="{00000000-0005-0000-0000-000046080000}"/>
    <cellStyle name="Salida 3 3 2 2 7" xfId="2119" xr:uid="{00000000-0005-0000-0000-000047080000}"/>
    <cellStyle name="Salida 3 3 2 2 8" xfId="2120" xr:uid="{00000000-0005-0000-0000-000048080000}"/>
    <cellStyle name="Salida 3 3 3" xfId="2121" xr:uid="{00000000-0005-0000-0000-000049080000}"/>
    <cellStyle name="Salida 3 3 3 2" xfId="2122" xr:uid="{00000000-0005-0000-0000-00004A080000}"/>
    <cellStyle name="Salida 3 3 3 2 2" xfId="2123" xr:uid="{00000000-0005-0000-0000-00004B080000}"/>
    <cellStyle name="Salida 3 3 3 2 3" xfId="2124" xr:uid="{00000000-0005-0000-0000-00004C080000}"/>
    <cellStyle name="Salida 3 3 3 2 4" xfId="2125" xr:uid="{00000000-0005-0000-0000-00004D080000}"/>
    <cellStyle name="Salida 3 3 3 2 5" xfId="2126" xr:uid="{00000000-0005-0000-0000-00004E080000}"/>
    <cellStyle name="Salida 3 3 3 2 6" xfId="2127" xr:uid="{00000000-0005-0000-0000-00004F080000}"/>
    <cellStyle name="Salida 3 3 3 2 7" xfId="2128" xr:uid="{00000000-0005-0000-0000-000050080000}"/>
    <cellStyle name="Salida 3 3 3 2 8" xfId="2129" xr:uid="{00000000-0005-0000-0000-000051080000}"/>
    <cellStyle name="Salida 3 3 4" xfId="2130" xr:uid="{00000000-0005-0000-0000-000052080000}"/>
    <cellStyle name="Salida 3 3 4 2" xfId="2131" xr:uid="{00000000-0005-0000-0000-000053080000}"/>
    <cellStyle name="Salida 3 3 4 2 2" xfId="2132" xr:uid="{00000000-0005-0000-0000-000054080000}"/>
    <cellStyle name="Salida 3 3 4 2 3" xfId="2133" xr:uid="{00000000-0005-0000-0000-000055080000}"/>
    <cellStyle name="Salida 3 3 4 2 4" xfId="2134" xr:uid="{00000000-0005-0000-0000-000056080000}"/>
    <cellStyle name="Salida 3 3 4 2 5" xfId="2135" xr:uid="{00000000-0005-0000-0000-000057080000}"/>
    <cellStyle name="Salida 3 3 4 2 6" xfId="2136" xr:uid="{00000000-0005-0000-0000-000058080000}"/>
    <cellStyle name="Salida 3 3 4 2 7" xfId="2137" xr:uid="{00000000-0005-0000-0000-000059080000}"/>
    <cellStyle name="Salida 3 3 4 2 8" xfId="2138" xr:uid="{00000000-0005-0000-0000-00005A080000}"/>
    <cellStyle name="Salida 3 3 5" xfId="2139" xr:uid="{00000000-0005-0000-0000-00005B080000}"/>
    <cellStyle name="Salida 3 3 5 2" xfId="2140" xr:uid="{00000000-0005-0000-0000-00005C080000}"/>
    <cellStyle name="Salida 3 3 5 3" xfId="2141" xr:uid="{00000000-0005-0000-0000-00005D080000}"/>
    <cellStyle name="Salida 3 3 5 4" xfId="2142" xr:uid="{00000000-0005-0000-0000-00005E080000}"/>
    <cellStyle name="Salida 3 3 5 5" xfId="2143" xr:uid="{00000000-0005-0000-0000-00005F080000}"/>
    <cellStyle name="Salida 3 3 5 6" xfId="2144" xr:uid="{00000000-0005-0000-0000-000060080000}"/>
    <cellStyle name="Salida 3 3 5 7" xfId="2145" xr:uid="{00000000-0005-0000-0000-000061080000}"/>
    <cellStyle name="Salida 3 3 5 8" xfId="2146" xr:uid="{00000000-0005-0000-0000-000062080000}"/>
    <cellStyle name="Salida 3 4" xfId="2147" xr:uid="{00000000-0005-0000-0000-000063080000}"/>
    <cellStyle name="Salida 3 4 2" xfId="2148" xr:uid="{00000000-0005-0000-0000-000064080000}"/>
    <cellStyle name="Salida 3 4 2 2" xfId="2149" xr:uid="{00000000-0005-0000-0000-000065080000}"/>
    <cellStyle name="Salida 3 4 2 2 2" xfId="2150" xr:uid="{00000000-0005-0000-0000-000066080000}"/>
    <cellStyle name="Salida 3 4 2 2 3" xfId="2151" xr:uid="{00000000-0005-0000-0000-000067080000}"/>
    <cellStyle name="Salida 3 4 2 2 4" xfId="2152" xr:uid="{00000000-0005-0000-0000-000068080000}"/>
    <cellStyle name="Salida 3 4 2 2 5" xfId="2153" xr:uid="{00000000-0005-0000-0000-000069080000}"/>
    <cellStyle name="Salida 3 4 2 2 6" xfId="2154" xr:uid="{00000000-0005-0000-0000-00006A080000}"/>
    <cellStyle name="Salida 3 4 2 2 7" xfId="2155" xr:uid="{00000000-0005-0000-0000-00006B080000}"/>
    <cellStyle name="Salida 3 4 2 2 8" xfId="2156" xr:uid="{00000000-0005-0000-0000-00006C080000}"/>
    <cellStyle name="Salida 3 4 3" xfId="2157" xr:uid="{00000000-0005-0000-0000-00006D080000}"/>
    <cellStyle name="Salida 3 4 3 2" xfId="2158" xr:uid="{00000000-0005-0000-0000-00006E080000}"/>
    <cellStyle name="Salida 3 4 3 2 2" xfId="2159" xr:uid="{00000000-0005-0000-0000-00006F080000}"/>
    <cellStyle name="Salida 3 4 3 2 3" xfId="2160" xr:uid="{00000000-0005-0000-0000-000070080000}"/>
    <cellStyle name="Salida 3 4 3 2 4" xfId="2161" xr:uid="{00000000-0005-0000-0000-000071080000}"/>
    <cellStyle name="Salida 3 4 3 2 5" xfId="2162" xr:uid="{00000000-0005-0000-0000-000072080000}"/>
    <cellStyle name="Salida 3 4 3 2 6" xfId="2163" xr:uid="{00000000-0005-0000-0000-000073080000}"/>
    <cellStyle name="Salida 3 4 3 2 7" xfId="2164" xr:uid="{00000000-0005-0000-0000-000074080000}"/>
    <cellStyle name="Salida 3 4 3 2 8" xfId="2165" xr:uid="{00000000-0005-0000-0000-000075080000}"/>
    <cellStyle name="Salida 3 4 4" xfId="2166" xr:uid="{00000000-0005-0000-0000-000076080000}"/>
    <cellStyle name="Salida 3 4 4 2" xfId="2167" xr:uid="{00000000-0005-0000-0000-000077080000}"/>
    <cellStyle name="Salida 3 4 4 2 2" xfId="2168" xr:uid="{00000000-0005-0000-0000-000078080000}"/>
    <cellStyle name="Salida 3 4 4 2 3" xfId="2169" xr:uid="{00000000-0005-0000-0000-000079080000}"/>
    <cellStyle name="Salida 3 4 4 2 4" xfId="2170" xr:uid="{00000000-0005-0000-0000-00007A080000}"/>
    <cellStyle name="Salida 3 4 4 2 5" xfId="2171" xr:uid="{00000000-0005-0000-0000-00007B080000}"/>
    <cellStyle name="Salida 3 4 4 2 6" xfId="2172" xr:uid="{00000000-0005-0000-0000-00007C080000}"/>
    <cellStyle name="Salida 3 4 4 2 7" xfId="2173" xr:uid="{00000000-0005-0000-0000-00007D080000}"/>
    <cellStyle name="Salida 3 4 4 2 8" xfId="2174" xr:uid="{00000000-0005-0000-0000-00007E080000}"/>
    <cellStyle name="Salida 3 4 5" xfId="2175" xr:uid="{00000000-0005-0000-0000-00007F080000}"/>
    <cellStyle name="Salida 3 4 5 2" xfId="2176" xr:uid="{00000000-0005-0000-0000-000080080000}"/>
    <cellStyle name="Salida 3 4 5 3" xfId="2177" xr:uid="{00000000-0005-0000-0000-000081080000}"/>
    <cellStyle name="Salida 3 4 5 4" xfId="2178" xr:uid="{00000000-0005-0000-0000-000082080000}"/>
    <cellStyle name="Salida 3 4 5 5" xfId="2179" xr:uid="{00000000-0005-0000-0000-000083080000}"/>
    <cellStyle name="Salida 3 4 5 6" xfId="2180" xr:uid="{00000000-0005-0000-0000-000084080000}"/>
    <cellStyle name="Salida 3 4 5 7" xfId="2181" xr:uid="{00000000-0005-0000-0000-000085080000}"/>
    <cellStyle name="Salida 3 4 5 8" xfId="2182" xr:uid="{00000000-0005-0000-0000-000086080000}"/>
    <cellStyle name="Salida 3 5" xfId="2183" xr:uid="{00000000-0005-0000-0000-000087080000}"/>
    <cellStyle name="Salida 3 5 2" xfId="2184" xr:uid="{00000000-0005-0000-0000-000088080000}"/>
    <cellStyle name="Salida 3 5 2 2" xfId="2185" xr:uid="{00000000-0005-0000-0000-000089080000}"/>
    <cellStyle name="Salida 3 5 2 2 2" xfId="2186" xr:uid="{00000000-0005-0000-0000-00008A080000}"/>
    <cellStyle name="Salida 3 5 2 2 3" xfId="2187" xr:uid="{00000000-0005-0000-0000-00008B080000}"/>
    <cellStyle name="Salida 3 5 2 2 4" xfId="2188" xr:uid="{00000000-0005-0000-0000-00008C080000}"/>
    <cellStyle name="Salida 3 5 2 2 5" xfId="2189" xr:uid="{00000000-0005-0000-0000-00008D080000}"/>
    <cellStyle name="Salida 3 5 2 2 6" xfId="2190" xr:uid="{00000000-0005-0000-0000-00008E080000}"/>
    <cellStyle name="Salida 3 5 2 2 7" xfId="2191" xr:uid="{00000000-0005-0000-0000-00008F080000}"/>
    <cellStyle name="Salida 3 5 2 2 8" xfId="2192" xr:uid="{00000000-0005-0000-0000-000090080000}"/>
    <cellStyle name="Salida 3 5 3" xfId="2193" xr:uid="{00000000-0005-0000-0000-000091080000}"/>
    <cellStyle name="Salida 3 5 3 2" xfId="2194" xr:uid="{00000000-0005-0000-0000-000092080000}"/>
    <cellStyle name="Salida 3 5 3 2 2" xfId="2195" xr:uid="{00000000-0005-0000-0000-000093080000}"/>
    <cellStyle name="Salida 3 5 3 2 3" xfId="2196" xr:uid="{00000000-0005-0000-0000-000094080000}"/>
    <cellStyle name="Salida 3 5 3 2 4" xfId="2197" xr:uid="{00000000-0005-0000-0000-000095080000}"/>
    <cellStyle name="Salida 3 5 3 2 5" xfId="2198" xr:uid="{00000000-0005-0000-0000-000096080000}"/>
    <cellStyle name="Salida 3 5 3 2 6" xfId="2199" xr:uid="{00000000-0005-0000-0000-000097080000}"/>
    <cellStyle name="Salida 3 5 3 2 7" xfId="2200" xr:uid="{00000000-0005-0000-0000-000098080000}"/>
    <cellStyle name="Salida 3 5 3 2 8" xfId="2201" xr:uid="{00000000-0005-0000-0000-000099080000}"/>
    <cellStyle name="Salida 3 5 4" xfId="2202" xr:uid="{00000000-0005-0000-0000-00009A080000}"/>
    <cellStyle name="Salida 3 5 4 2" xfId="2203" xr:uid="{00000000-0005-0000-0000-00009B080000}"/>
    <cellStyle name="Salida 3 5 4 2 2" xfId="2204" xr:uid="{00000000-0005-0000-0000-00009C080000}"/>
    <cellStyle name="Salida 3 5 4 2 3" xfId="2205" xr:uid="{00000000-0005-0000-0000-00009D080000}"/>
    <cellStyle name="Salida 3 5 4 2 4" xfId="2206" xr:uid="{00000000-0005-0000-0000-00009E080000}"/>
    <cellStyle name="Salida 3 5 4 2 5" xfId="2207" xr:uid="{00000000-0005-0000-0000-00009F080000}"/>
    <cellStyle name="Salida 3 5 4 2 6" xfId="2208" xr:uid="{00000000-0005-0000-0000-0000A0080000}"/>
    <cellStyle name="Salida 3 5 4 2 7" xfId="2209" xr:uid="{00000000-0005-0000-0000-0000A1080000}"/>
    <cellStyle name="Salida 3 5 4 2 8" xfId="2210" xr:uid="{00000000-0005-0000-0000-0000A2080000}"/>
    <cellStyle name="Salida 3 5 5" xfId="2211" xr:uid="{00000000-0005-0000-0000-0000A3080000}"/>
    <cellStyle name="Salida 3 5 5 2" xfId="2212" xr:uid="{00000000-0005-0000-0000-0000A4080000}"/>
    <cellStyle name="Salida 3 5 5 3" xfId="2213" xr:uid="{00000000-0005-0000-0000-0000A5080000}"/>
    <cellStyle name="Salida 3 5 5 4" xfId="2214" xr:uid="{00000000-0005-0000-0000-0000A6080000}"/>
    <cellStyle name="Salida 3 5 5 5" xfId="2215" xr:uid="{00000000-0005-0000-0000-0000A7080000}"/>
    <cellStyle name="Salida 3 5 5 6" xfId="2216" xr:uid="{00000000-0005-0000-0000-0000A8080000}"/>
    <cellStyle name="Salida 3 5 5 7" xfId="2217" xr:uid="{00000000-0005-0000-0000-0000A9080000}"/>
    <cellStyle name="Salida 3 5 5 8" xfId="2218" xr:uid="{00000000-0005-0000-0000-0000AA080000}"/>
    <cellStyle name="Salida 3 6" xfId="2219" xr:uid="{00000000-0005-0000-0000-0000AB080000}"/>
    <cellStyle name="Salida 3 6 2" xfId="2220" xr:uid="{00000000-0005-0000-0000-0000AC080000}"/>
    <cellStyle name="Salida 3 6 2 2" xfId="2221" xr:uid="{00000000-0005-0000-0000-0000AD080000}"/>
    <cellStyle name="Salida 3 6 2 2 2" xfId="2222" xr:uid="{00000000-0005-0000-0000-0000AE080000}"/>
    <cellStyle name="Salida 3 6 2 2 3" xfId="2223" xr:uid="{00000000-0005-0000-0000-0000AF080000}"/>
    <cellStyle name="Salida 3 6 2 2 4" xfId="2224" xr:uid="{00000000-0005-0000-0000-0000B0080000}"/>
    <cellStyle name="Salida 3 6 2 2 5" xfId="2225" xr:uid="{00000000-0005-0000-0000-0000B1080000}"/>
    <cellStyle name="Salida 3 6 2 2 6" xfId="2226" xr:uid="{00000000-0005-0000-0000-0000B2080000}"/>
    <cellStyle name="Salida 3 6 2 2 7" xfId="2227" xr:uid="{00000000-0005-0000-0000-0000B3080000}"/>
    <cellStyle name="Salida 3 6 2 2 8" xfId="2228" xr:uid="{00000000-0005-0000-0000-0000B4080000}"/>
    <cellStyle name="Salida 3 6 3" xfId="2229" xr:uid="{00000000-0005-0000-0000-0000B5080000}"/>
    <cellStyle name="Salida 3 6 3 2" xfId="2230" xr:uid="{00000000-0005-0000-0000-0000B6080000}"/>
    <cellStyle name="Salida 3 6 3 2 2" xfId="2231" xr:uid="{00000000-0005-0000-0000-0000B7080000}"/>
    <cellStyle name="Salida 3 6 3 2 3" xfId="2232" xr:uid="{00000000-0005-0000-0000-0000B8080000}"/>
    <cellStyle name="Salida 3 6 3 2 4" xfId="2233" xr:uid="{00000000-0005-0000-0000-0000B9080000}"/>
    <cellStyle name="Salida 3 6 3 2 5" xfId="2234" xr:uid="{00000000-0005-0000-0000-0000BA080000}"/>
    <cellStyle name="Salida 3 6 3 2 6" xfId="2235" xr:uid="{00000000-0005-0000-0000-0000BB080000}"/>
    <cellStyle name="Salida 3 6 3 2 7" xfId="2236" xr:uid="{00000000-0005-0000-0000-0000BC080000}"/>
    <cellStyle name="Salida 3 6 3 2 8" xfId="2237" xr:uid="{00000000-0005-0000-0000-0000BD080000}"/>
    <cellStyle name="Salida 3 6 4" xfId="2238" xr:uid="{00000000-0005-0000-0000-0000BE080000}"/>
    <cellStyle name="Salida 3 6 4 2" xfId="2239" xr:uid="{00000000-0005-0000-0000-0000BF080000}"/>
    <cellStyle name="Salida 3 6 4 2 2" xfId="2240" xr:uid="{00000000-0005-0000-0000-0000C0080000}"/>
    <cellStyle name="Salida 3 6 4 2 3" xfId="2241" xr:uid="{00000000-0005-0000-0000-0000C1080000}"/>
    <cellStyle name="Salida 3 6 4 2 4" xfId="2242" xr:uid="{00000000-0005-0000-0000-0000C2080000}"/>
    <cellStyle name="Salida 3 6 4 2 5" xfId="2243" xr:uid="{00000000-0005-0000-0000-0000C3080000}"/>
    <cellStyle name="Salida 3 6 4 2 6" xfId="2244" xr:uid="{00000000-0005-0000-0000-0000C4080000}"/>
    <cellStyle name="Salida 3 6 4 2 7" xfId="2245" xr:uid="{00000000-0005-0000-0000-0000C5080000}"/>
    <cellStyle name="Salida 3 6 4 2 8" xfId="2246" xr:uid="{00000000-0005-0000-0000-0000C6080000}"/>
    <cellStyle name="Salida 3 6 5" xfId="2247" xr:uid="{00000000-0005-0000-0000-0000C7080000}"/>
    <cellStyle name="Salida 3 6 5 2" xfId="2248" xr:uid="{00000000-0005-0000-0000-0000C8080000}"/>
    <cellStyle name="Salida 3 6 5 3" xfId="2249" xr:uid="{00000000-0005-0000-0000-0000C9080000}"/>
    <cellStyle name="Salida 3 6 5 4" xfId="2250" xr:uid="{00000000-0005-0000-0000-0000CA080000}"/>
    <cellStyle name="Salida 3 6 5 5" xfId="2251" xr:uid="{00000000-0005-0000-0000-0000CB080000}"/>
    <cellStyle name="Salida 3 6 5 6" xfId="2252" xr:uid="{00000000-0005-0000-0000-0000CC080000}"/>
    <cellStyle name="Salida 3 6 5 7" xfId="2253" xr:uid="{00000000-0005-0000-0000-0000CD080000}"/>
    <cellStyle name="Salida 3 6 5 8" xfId="2254" xr:uid="{00000000-0005-0000-0000-0000CE080000}"/>
    <cellStyle name="Salida 3 7" xfId="2255" xr:uid="{00000000-0005-0000-0000-0000CF080000}"/>
    <cellStyle name="Salida 3 7 2" xfId="2256" xr:uid="{00000000-0005-0000-0000-0000D0080000}"/>
    <cellStyle name="Salida 3 7 2 2" xfId="2257" xr:uid="{00000000-0005-0000-0000-0000D1080000}"/>
    <cellStyle name="Salida 3 7 2 2 2" xfId="2258" xr:uid="{00000000-0005-0000-0000-0000D2080000}"/>
    <cellStyle name="Salida 3 7 2 2 3" xfId="2259" xr:uid="{00000000-0005-0000-0000-0000D3080000}"/>
    <cellStyle name="Salida 3 7 2 2 4" xfId="2260" xr:uid="{00000000-0005-0000-0000-0000D4080000}"/>
    <cellStyle name="Salida 3 7 2 2 5" xfId="2261" xr:uid="{00000000-0005-0000-0000-0000D5080000}"/>
    <cellStyle name="Salida 3 7 2 2 6" xfId="2262" xr:uid="{00000000-0005-0000-0000-0000D6080000}"/>
    <cellStyle name="Salida 3 7 2 2 7" xfId="2263" xr:uid="{00000000-0005-0000-0000-0000D7080000}"/>
    <cellStyle name="Salida 3 7 2 2 8" xfId="2264" xr:uid="{00000000-0005-0000-0000-0000D8080000}"/>
    <cellStyle name="Salida 3 7 3" xfId="2265" xr:uid="{00000000-0005-0000-0000-0000D9080000}"/>
    <cellStyle name="Salida 3 7 3 2" xfId="2266" xr:uid="{00000000-0005-0000-0000-0000DA080000}"/>
    <cellStyle name="Salida 3 7 3 2 2" xfId="2267" xr:uid="{00000000-0005-0000-0000-0000DB080000}"/>
    <cellStyle name="Salida 3 7 3 2 3" xfId="2268" xr:uid="{00000000-0005-0000-0000-0000DC080000}"/>
    <cellStyle name="Salida 3 7 3 2 4" xfId="2269" xr:uid="{00000000-0005-0000-0000-0000DD080000}"/>
    <cellStyle name="Salida 3 7 3 2 5" xfId="2270" xr:uid="{00000000-0005-0000-0000-0000DE080000}"/>
    <cellStyle name="Salida 3 7 3 2 6" xfId="2271" xr:uid="{00000000-0005-0000-0000-0000DF080000}"/>
    <cellStyle name="Salida 3 7 3 2 7" xfId="2272" xr:uid="{00000000-0005-0000-0000-0000E0080000}"/>
    <cellStyle name="Salida 3 7 3 2 8" xfId="2273" xr:uid="{00000000-0005-0000-0000-0000E1080000}"/>
    <cellStyle name="Salida 3 7 4" xfId="2274" xr:uid="{00000000-0005-0000-0000-0000E2080000}"/>
    <cellStyle name="Salida 3 7 4 2" xfId="2275" xr:uid="{00000000-0005-0000-0000-0000E3080000}"/>
    <cellStyle name="Salida 3 7 4 2 2" xfId="2276" xr:uid="{00000000-0005-0000-0000-0000E4080000}"/>
    <cellStyle name="Salida 3 7 4 2 3" xfId="2277" xr:uid="{00000000-0005-0000-0000-0000E5080000}"/>
    <cellStyle name="Salida 3 7 4 2 4" xfId="2278" xr:uid="{00000000-0005-0000-0000-0000E6080000}"/>
    <cellStyle name="Salida 3 7 4 2 5" xfId="2279" xr:uid="{00000000-0005-0000-0000-0000E7080000}"/>
    <cellStyle name="Salida 3 7 4 2 6" xfId="2280" xr:uid="{00000000-0005-0000-0000-0000E8080000}"/>
    <cellStyle name="Salida 3 7 4 2 7" xfId="2281" xr:uid="{00000000-0005-0000-0000-0000E9080000}"/>
    <cellStyle name="Salida 3 7 4 2 8" xfId="2282" xr:uid="{00000000-0005-0000-0000-0000EA080000}"/>
    <cellStyle name="Salida 3 7 5" xfId="2283" xr:uid="{00000000-0005-0000-0000-0000EB080000}"/>
    <cellStyle name="Salida 3 7 5 2" xfId="2284" xr:uid="{00000000-0005-0000-0000-0000EC080000}"/>
    <cellStyle name="Salida 3 7 5 3" xfId="2285" xr:uid="{00000000-0005-0000-0000-0000ED080000}"/>
    <cellStyle name="Salida 3 7 5 4" xfId="2286" xr:uid="{00000000-0005-0000-0000-0000EE080000}"/>
    <cellStyle name="Salida 3 7 5 5" xfId="2287" xr:uid="{00000000-0005-0000-0000-0000EF080000}"/>
    <cellStyle name="Salida 3 7 5 6" xfId="2288" xr:uid="{00000000-0005-0000-0000-0000F0080000}"/>
    <cellStyle name="Salida 3 7 5 7" xfId="2289" xr:uid="{00000000-0005-0000-0000-0000F1080000}"/>
    <cellStyle name="Salida 3 7 5 8" xfId="2290" xr:uid="{00000000-0005-0000-0000-0000F2080000}"/>
    <cellStyle name="Salida 3 8" xfId="2291" xr:uid="{00000000-0005-0000-0000-0000F3080000}"/>
    <cellStyle name="Salida 3 8 2" xfId="2292" xr:uid="{00000000-0005-0000-0000-0000F4080000}"/>
    <cellStyle name="Salida 3 8 2 2" xfId="2293" xr:uid="{00000000-0005-0000-0000-0000F5080000}"/>
    <cellStyle name="Salida 3 8 2 2 2" xfId="2294" xr:uid="{00000000-0005-0000-0000-0000F6080000}"/>
    <cellStyle name="Salida 3 8 2 2 3" xfId="2295" xr:uid="{00000000-0005-0000-0000-0000F7080000}"/>
    <cellStyle name="Salida 3 8 2 2 4" xfId="2296" xr:uid="{00000000-0005-0000-0000-0000F8080000}"/>
    <cellStyle name="Salida 3 8 2 2 5" xfId="2297" xr:uid="{00000000-0005-0000-0000-0000F9080000}"/>
    <cellStyle name="Salida 3 8 2 2 6" xfId="2298" xr:uid="{00000000-0005-0000-0000-0000FA080000}"/>
    <cellStyle name="Salida 3 8 2 2 7" xfId="2299" xr:uid="{00000000-0005-0000-0000-0000FB080000}"/>
    <cellStyle name="Salida 3 8 2 2 8" xfId="2300" xr:uid="{00000000-0005-0000-0000-0000FC080000}"/>
    <cellStyle name="Salida 3 8 3" xfId="2301" xr:uid="{00000000-0005-0000-0000-0000FD080000}"/>
    <cellStyle name="Salida 3 8 3 2" xfId="2302" xr:uid="{00000000-0005-0000-0000-0000FE080000}"/>
    <cellStyle name="Salida 3 8 3 2 2" xfId="2303" xr:uid="{00000000-0005-0000-0000-0000FF080000}"/>
    <cellStyle name="Salida 3 8 3 2 3" xfId="2304" xr:uid="{00000000-0005-0000-0000-000000090000}"/>
    <cellStyle name="Salida 3 8 3 2 4" xfId="2305" xr:uid="{00000000-0005-0000-0000-000001090000}"/>
    <cellStyle name="Salida 3 8 3 2 5" xfId="2306" xr:uid="{00000000-0005-0000-0000-000002090000}"/>
    <cellStyle name="Salida 3 8 3 2 6" xfId="2307" xr:uid="{00000000-0005-0000-0000-000003090000}"/>
    <cellStyle name="Salida 3 8 3 2 7" xfId="2308" xr:uid="{00000000-0005-0000-0000-000004090000}"/>
    <cellStyle name="Salida 3 8 3 2 8" xfId="2309" xr:uid="{00000000-0005-0000-0000-000005090000}"/>
    <cellStyle name="Salida 3 8 4" xfId="2310" xr:uid="{00000000-0005-0000-0000-000006090000}"/>
    <cellStyle name="Salida 3 8 4 2" xfId="2311" xr:uid="{00000000-0005-0000-0000-000007090000}"/>
    <cellStyle name="Salida 3 8 4 2 2" xfId="2312" xr:uid="{00000000-0005-0000-0000-000008090000}"/>
    <cellStyle name="Salida 3 8 4 2 3" xfId="2313" xr:uid="{00000000-0005-0000-0000-000009090000}"/>
    <cellStyle name="Salida 3 8 4 2 4" xfId="2314" xr:uid="{00000000-0005-0000-0000-00000A090000}"/>
    <cellStyle name="Salida 3 8 4 2 5" xfId="2315" xr:uid="{00000000-0005-0000-0000-00000B090000}"/>
    <cellStyle name="Salida 3 8 4 2 6" xfId="2316" xr:uid="{00000000-0005-0000-0000-00000C090000}"/>
    <cellStyle name="Salida 3 8 4 2 7" xfId="2317" xr:uid="{00000000-0005-0000-0000-00000D090000}"/>
    <cellStyle name="Salida 3 8 4 2 8" xfId="2318" xr:uid="{00000000-0005-0000-0000-00000E090000}"/>
    <cellStyle name="Salida 3 8 5" xfId="2319" xr:uid="{00000000-0005-0000-0000-00000F090000}"/>
    <cellStyle name="Salida 3 8 5 2" xfId="2320" xr:uid="{00000000-0005-0000-0000-000010090000}"/>
    <cellStyle name="Salida 3 8 5 3" xfId="2321" xr:uid="{00000000-0005-0000-0000-000011090000}"/>
    <cellStyle name="Salida 3 8 5 4" xfId="2322" xr:uid="{00000000-0005-0000-0000-000012090000}"/>
    <cellStyle name="Salida 3 8 5 5" xfId="2323" xr:uid="{00000000-0005-0000-0000-000013090000}"/>
    <cellStyle name="Salida 3 8 5 6" xfId="2324" xr:uid="{00000000-0005-0000-0000-000014090000}"/>
    <cellStyle name="Salida 3 8 5 7" xfId="2325" xr:uid="{00000000-0005-0000-0000-000015090000}"/>
    <cellStyle name="Salida 3 8 5 8" xfId="2326" xr:uid="{00000000-0005-0000-0000-000016090000}"/>
    <cellStyle name="Salida 3 9" xfId="2327" xr:uid="{00000000-0005-0000-0000-000017090000}"/>
    <cellStyle name="Salida 3 9 2" xfId="2328" xr:uid="{00000000-0005-0000-0000-000018090000}"/>
    <cellStyle name="Salida 3 9 2 2" xfId="2329" xr:uid="{00000000-0005-0000-0000-000019090000}"/>
    <cellStyle name="Salida 3 9 2 3" xfId="2330" xr:uid="{00000000-0005-0000-0000-00001A090000}"/>
    <cellStyle name="Salida 3 9 2 4" xfId="2331" xr:uid="{00000000-0005-0000-0000-00001B090000}"/>
    <cellStyle name="Salida 3 9 2 5" xfId="2332" xr:uid="{00000000-0005-0000-0000-00001C090000}"/>
    <cellStyle name="Salida 3 9 2 6" xfId="2333" xr:uid="{00000000-0005-0000-0000-00001D090000}"/>
    <cellStyle name="Salida 3 9 2 7" xfId="2334" xr:uid="{00000000-0005-0000-0000-00001E090000}"/>
    <cellStyle name="Salida 3 9 2 8" xfId="2335" xr:uid="{00000000-0005-0000-0000-00001F090000}"/>
    <cellStyle name="SAPBEXaggData" xfId="2336" xr:uid="{00000000-0005-0000-0000-000020090000}"/>
    <cellStyle name="SAPBEXaggData 10" xfId="2337" xr:uid="{00000000-0005-0000-0000-000021090000}"/>
    <cellStyle name="SAPBEXaggData 10 2" xfId="2338" xr:uid="{00000000-0005-0000-0000-000022090000}"/>
    <cellStyle name="SAPBEXaggData 10 2 2" xfId="2339" xr:uid="{00000000-0005-0000-0000-000023090000}"/>
    <cellStyle name="SAPBEXaggData 10 2 3" xfId="2340" xr:uid="{00000000-0005-0000-0000-000024090000}"/>
    <cellStyle name="SAPBEXaggData 10 2 4" xfId="2341" xr:uid="{00000000-0005-0000-0000-000025090000}"/>
    <cellStyle name="SAPBEXaggData 10 2 5" xfId="2342" xr:uid="{00000000-0005-0000-0000-000026090000}"/>
    <cellStyle name="SAPBEXaggData 10 2 6" xfId="2343" xr:uid="{00000000-0005-0000-0000-000027090000}"/>
    <cellStyle name="SAPBEXaggData 10 2 7" xfId="2344" xr:uid="{00000000-0005-0000-0000-000028090000}"/>
    <cellStyle name="SAPBEXaggData 10 2 8" xfId="2345" xr:uid="{00000000-0005-0000-0000-000029090000}"/>
    <cellStyle name="SAPBEXaggData 11" xfId="2346" xr:uid="{00000000-0005-0000-0000-00002A090000}"/>
    <cellStyle name="SAPBEXaggData 11 2" xfId="2347" xr:uid="{00000000-0005-0000-0000-00002B090000}"/>
    <cellStyle name="SAPBEXaggData 11 3" xfId="2348" xr:uid="{00000000-0005-0000-0000-00002C090000}"/>
    <cellStyle name="SAPBEXaggData 11 4" xfId="2349" xr:uid="{00000000-0005-0000-0000-00002D090000}"/>
    <cellStyle name="SAPBEXaggData 11 5" xfId="2350" xr:uid="{00000000-0005-0000-0000-00002E090000}"/>
    <cellStyle name="SAPBEXaggData 11 6" xfId="2351" xr:uid="{00000000-0005-0000-0000-00002F090000}"/>
    <cellStyle name="SAPBEXaggData 11 7" xfId="2352" xr:uid="{00000000-0005-0000-0000-000030090000}"/>
    <cellStyle name="SAPBEXaggData 11 8" xfId="2353" xr:uid="{00000000-0005-0000-0000-000031090000}"/>
    <cellStyle name="SAPBEXaggData 12" xfId="2354" xr:uid="{00000000-0005-0000-0000-000032090000}"/>
    <cellStyle name="SAPBEXaggData 2" xfId="2355" xr:uid="{00000000-0005-0000-0000-000033090000}"/>
    <cellStyle name="SAPBEXaggData 2 10" xfId="2356" xr:uid="{00000000-0005-0000-0000-000034090000}"/>
    <cellStyle name="SAPBEXaggData 2 10 2" xfId="2357" xr:uid="{00000000-0005-0000-0000-000035090000}"/>
    <cellStyle name="SAPBEXaggData 2 10 3" xfId="2358" xr:uid="{00000000-0005-0000-0000-000036090000}"/>
    <cellStyle name="SAPBEXaggData 2 10 4" xfId="2359" xr:uid="{00000000-0005-0000-0000-000037090000}"/>
    <cellStyle name="SAPBEXaggData 2 10 5" xfId="2360" xr:uid="{00000000-0005-0000-0000-000038090000}"/>
    <cellStyle name="SAPBEXaggData 2 10 6" xfId="2361" xr:uid="{00000000-0005-0000-0000-000039090000}"/>
    <cellStyle name="SAPBEXaggData 2 10 7" xfId="2362" xr:uid="{00000000-0005-0000-0000-00003A090000}"/>
    <cellStyle name="SAPBEXaggData 2 10 8" xfId="2363" xr:uid="{00000000-0005-0000-0000-00003B090000}"/>
    <cellStyle name="SAPBEXaggData 2 2" xfId="2364" xr:uid="{00000000-0005-0000-0000-00003C090000}"/>
    <cellStyle name="SAPBEXaggData 2 2 2" xfId="2365" xr:uid="{00000000-0005-0000-0000-00003D090000}"/>
    <cellStyle name="SAPBEXaggData 2 2 2 2" xfId="2366" xr:uid="{00000000-0005-0000-0000-00003E090000}"/>
    <cellStyle name="SAPBEXaggData 2 2 2 2 2" xfId="2367" xr:uid="{00000000-0005-0000-0000-00003F090000}"/>
    <cellStyle name="SAPBEXaggData 2 2 2 2 3" xfId="2368" xr:uid="{00000000-0005-0000-0000-000040090000}"/>
    <cellStyle name="SAPBEXaggData 2 2 2 2 4" xfId="2369" xr:uid="{00000000-0005-0000-0000-000041090000}"/>
    <cellStyle name="SAPBEXaggData 2 2 2 2 5" xfId="2370" xr:uid="{00000000-0005-0000-0000-000042090000}"/>
    <cellStyle name="SAPBEXaggData 2 2 2 2 6" xfId="2371" xr:uid="{00000000-0005-0000-0000-000043090000}"/>
    <cellStyle name="SAPBEXaggData 2 2 2 2 7" xfId="2372" xr:uid="{00000000-0005-0000-0000-000044090000}"/>
    <cellStyle name="SAPBEXaggData 2 2 2 2 8" xfId="2373" xr:uid="{00000000-0005-0000-0000-000045090000}"/>
    <cellStyle name="SAPBEXaggData 2 2 3" xfId="2374" xr:uid="{00000000-0005-0000-0000-000046090000}"/>
    <cellStyle name="SAPBEXaggData 2 2 3 2" xfId="2375" xr:uid="{00000000-0005-0000-0000-000047090000}"/>
    <cellStyle name="SAPBEXaggData 2 2 3 2 2" xfId="2376" xr:uid="{00000000-0005-0000-0000-000048090000}"/>
    <cellStyle name="SAPBEXaggData 2 2 3 2 3" xfId="2377" xr:uid="{00000000-0005-0000-0000-000049090000}"/>
    <cellStyle name="SAPBEXaggData 2 2 3 2 4" xfId="2378" xr:uid="{00000000-0005-0000-0000-00004A090000}"/>
    <cellStyle name="SAPBEXaggData 2 2 3 2 5" xfId="2379" xr:uid="{00000000-0005-0000-0000-00004B090000}"/>
    <cellStyle name="SAPBEXaggData 2 2 3 2 6" xfId="2380" xr:uid="{00000000-0005-0000-0000-00004C090000}"/>
    <cellStyle name="SAPBEXaggData 2 2 3 2 7" xfId="2381" xr:uid="{00000000-0005-0000-0000-00004D090000}"/>
    <cellStyle name="SAPBEXaggData 2 2 3 2 8" xfId="2382" xr:uid="{00000000-0005-0000-0000-00004E090000}"/>
    <cellStyle name="SAPBEXaggData 2 2 4" xfId="2383" xr:uid="{00000000-0005-0000-0000-00004F090000}"/>
    <cellStyle name="SAPBEXaggData 2 2 4 2" xfId="2384" xr:uid="{00000000-0005-0000-0000-000050090000}"/>
    <cellStyle name="SAPBEXaggData 2 2 4 2 2" xfId="2385" xr:uid="{00000000-0005-0000-0000-000051090000}"/>
    <cellStyle name="SAPBEXaggData 2 2 4 2 3" xfId="2386" xr:uid="{00000000-0005-0000-0000-000052090000}"/>
    <cellStyle name="SAPBEXaggData 2 2 4 2 4" xfId="2387" xr:uid="{00000000-0005-0000-0000-000053090000}"/>
    <cellStyle name="SAPBEXaggData 2 2 4 2 5" xfId="2388" xr:uid="{00000000-0005-0000-0000-000054090000}"/>
    <cellStyle name="SAPBEXaggData 2 2 4 2 6" xfId="2389" xr:uid="{00000000-0005-0000-0000-000055090000}"/>
    <cellStyle name="SAPBEXaggData 2 2 4 2 7" xfId="2390" xr:uid="{00000000-0005-0000-0000-000056090000}"/>
    <cellStyle name="SAPBEXaggData 2 2 4 2 8" xfId="2391" xr:uid="{00000000-0005-0000-0000-000057090000}"/>
    <cellStyle name="SAPBEXaggData 2 2 5" xfId="2392" xr:uid="{00000000-0005-0000-0000-000058090000}"/>
    <cellStyle name="SAPBEXaggData 2 2 5 2" xfId="2393" xr:uid="{00000000-0005-0000-0000-000059090000}"/>
    <cellStyle name="SAPBEXaggData 2 2 5 3" xfId="2394" xr:uid="{00000000-0005-0000-0000-00005A090000}"/>
    <cellStyle name="SAPBEXaggData 2 2 5 4" xfId="2395" xr:uid="{00000000-0005-0000-0000-00005B090000}"/>
    <cellStyle name="SAPBEXaggData 2 2 5 5" xfId="2396" xr:uid="{00000000-0005-0000-0000-00005C090000}"/>
    <cellStyle name="SAPBEXaggData 2 2 5 6" xfId="2397" xr:uid="{00000000-0005-0000-0000-00005D090000}"/>
    <cellStyle name="SAPBEXaggData 2 2 5 7" xfId="2398" xr:uid="{00000000-0005-0000-0000-00005E090000}"/>
    <cellStyle name="SAPBEXaggData 2 2 5 8" xfId="2399" xr:uid="{00000000-0005-0000-0000-00005F090000}"/>
    <cellStyle name="SAPBEXaggData 2 3" xfId="2400" xr:uid="{00000000-0005-0000-0000-000060090000}"/>
    <cellStyle name="SAPBEXaggData 2 3 2" xfId="2401" xr:uid="{00000000-0005-0000-0000-000061090000}"/>
    <cellStyle name="SAPBEXaggData 2 3 2 2" xfId="2402" xr:uid="{00000000-0005-0000-0000-000062090000}"/>
    <cellStyle name="SAPBEXaggData 2 3 2 2 2" xfId="2403" xr:uid="{00000000-0005-0000-0000-000063090000}"/>
    <cellStyle name="SAPBEXaggData 2 3 2 2 3" xfId="2404" xr:uid="{00000000-0005-0000-0000-000064090000}"/>
    <cellStyle name="SAPBEXaggData 2 3 2 2 4" xfId="2405" xr:uid="{00000000-0005-0000-0000-000065090000}"/>
    <cellStyle name="SAPBEXaggData 2 3 2 2 5" xfId="2406" xr:uid="{00000000-0005-0000-0000-000066090000}"/>
    <cellStyle name="SAPBEXaggData 2 3 2 2 6" xfId="2407" xr:uid="{00000000-0005-0000-0000-000067090000}"/>
    <cellStyle name="SAPBEXaggData 2 3 2 2 7" xfId="2408" xr:uid="{00000000-0005-0000-0000-000068090000}"/>
    <cellStyle name="SAPBEXaggData 2 3 2 2 8" xfId="2409" xr:uid="{00000000-0005-0000-0000-000069090000}"/>
    <cellStyle name="SAPBEXaggData 2 3 3" xfId="2410" xr:uid="{00000000-0005-0000-0000-00006A090000}"/>
    <cellStyle name="SAPBEXaggData 2 3 3 2" xfId="2411" xr:uid="{00000000-0005-0000-0000-00006B090000}"/>
    <cellStyle name="SAPBEXaggData 2 3 3 2 2" xfId="2412" xr:uid="{00000000-0005-0000-0000-00006C090000}"/>
    <cellStyle name="SAPBEXaggData 2 3 3 2 3" xfId="2413" xr:uid="{00000000-0005-0000-0000-00006D090000}"/>
    <cellStyle name="SAPBEXaggData 2 3 3 2 4" xfId="2414" xr:uid="{00000000-0005-0000-0000-00006E090000}"/>
    <cellStyle name="SAPBEXaggData 2 3 3 2 5" xfId="2415" xr:uid="{00000000-0005-0000-0000-00006F090000}"/>
    <cellStyle name="SAPBEXaggData 2 3 3 2 6" xfId="2416" xr:uid="{00000000-0005-0000-0000-000070090000}"/>
    <cellStyle name="SAPBEXaggData 2 3 3 2 7" xfId="2417" xr:uid="{00000000-0005-0000-0000-000071090000}"/>
    <cellStyle name="SAPBEXaggData 2 3 3 2 8" xfId="2418" xr:uid="{00000000-0005-0000-0000-000072090000}"/>
    <cellStyle name="SAPBEXaggData 2 3 4" xfId="2419" xr:uid="{00000000-0005-0000-0000-000073090000}"/>
    <cellStyle name="SAPBEXaggData 2 3 4 2" xfId="2420" xr:uid="{00000000-0005-0000-0000-000074090000}"/>
    <cellStyle name="SAPBEXaggData 2 3 4 2 2" xfId="2421" xr:uid="{00000000-0005-0000-0000-000075090000}"/>
    <cellStyle name="SAPBEXaggData 2 3 4 2 3" xfId="2422" xr:uid="{00000000-0005-0000-0000-000076090000}"/>
    <cellStyle name="SAPBEXaggData 2 3 4 2 4" xfId="2423" xr:uid="{00000000-0005-0000-0000-000077090000}"/>
    <cellStyle name="SAPBEXaggData 2 3 4 2 5" xfId="2424" xr:uid="{00000000-0005-0000-0000-000078090000}"/>
    <cellStyle name="SAPBEXaggData 2 3 4 2 6" xfId="2425" xr:uid="{00000000-0005-0000-0000-000079090000}"/>
    <cellStyle name="SAPBEXaggData 2 3 4 2 7" xfId="2426" xr:uid="{00000000-0005-0000-0000-00007A090000}"/>
    <cellStyle name="SAPBEXaggData 2 3 4 2 8" xfId="2427" xr:uid="{00000000-0005-0000-0000-00007B090000}"/>
    <cellStyle name="SAPBEXaggData 2 3 5" xfId="2428" xr:uid="{00000000-0005-0000-0000-00007C090000}"/>
    <cellStyle name="SAPBEXaggData 2 3 5 2" xfId="2429" xr:uid="{00000000-0005-0000-0000-00007D090000}"/>
    <cellStyle name="SAPBEXaggData 2 3 5 3" xfId="2430" xr:uid="{00000000-0005-0000-0000-00007E090000}"/>
    <cellStyle name="SAPBEXaggData 2 3 5 4" xfId="2431" xr:uid="{00000000-0005-0000-0000-00007F090000}"/>
    <cellStyle name="SAPBEXaggData 2 3 5 5" xfId="2432" xr:uid="{00000000-0005-0000-0000-000080090000}"/>
    <cellStyle name="SAPBEXaggData 2 3 5 6" xfId="2433" xr:uid="{00000000-0005-0000-0000-000081090000}"/>
    <cellStyle name="SAPBEXaggData 2 3 5 7" xfId="2434" xr:uid="{00000000-0005-0000-0000-000082090000}"/>
    <cellStyle name="SAPBEXaggData 2 3 5 8" xfId="2435" xr:uid="{00000000-0005-0000-0000-000083090000}"/>
    <cellStyle name="SAPBEXaggData 2 4" xfId="2436" xr:uid="{00000000-0005-0000-0000-000084090000}"/>
    <cellStyle name="SAPBEXaggData 2 4 2" xfId="2437" xr:uid="{00000000-0005-0000-0000-000085090000}"/>
    <cellStyle name="SAPBEXaggData 2 4 2 2" xfId="2438" xr:uid="{00000000-0005-0000-0000-000086090000}"/>
    <cellStyle name="SAPBEXaggData 2 4 2 2 2" xfId="2439" xr:uid="{00000000-0005-0000-0000-000087090000}"/>
    <cellStyle name="SAPBEXaggData 2 4 2 2 3" xfId="2440" xr:uid="{00000000-0005-0000-0000-000088090000}"/>
    <cellStyle name="SAPBEXaggData 2 4 2 2 4" xfId="2441" xr:uid="{00000000-0005-0000-0000-000089090000}"/>
    <cellStyle name="SAPBEXaggData 2 4 2 2 5" xfId="2442" xr:uid="{00000000-0005-0000-0000-00008A090000}"/>
    <cellStyle name="SAPBEXaggData 2 4 2 2 6" xfId="2443" xr:uid="{00000000-0005-0000-0000-00008B090000}"/>
    <cellStyle name="SAPBEXaggData 2 4 2 2 7" xfId="2444" xr:uid="{00000000-0005-0000-0000-00008C090000}"/>
    <cellStyle name="SAPBEXaggData 2 4 2 2 8" xfId="2445" xr:uid="{00000000-0005-0000-0000-00008D090000}"/>
    <cellStyle name="SAPBEXaggData 2 4 3" xfId="2446" xr:uid="{00000000-0005-0000-0000-00008E090000}"/>
    <cellStyle name="SAPBEXaggData 2 4 3 2" xfId="2447" xr:uid="{00000000-0005-0000-0000-00008F090000}"/>
    <cellStyle name="SAPBEXaggData 2 4 3 2 2" xfId="2448" xr:uid="{00000000-0005-0000-0000-000090090000}"/>
    <cellStyle name="SAPBEXaggData 2 4 3 2 3" xfId="2449" xr:uid="{00000000-0005-0000-0000-000091090000}"/>
    <cellStyle name="SAPBEXaggData 2 4 3 2 4" xfId="2450" xr:uid="{00000000-0005-0000-0000-000092090000}"/>
    <cellStyle name="SAPBEXaggData 2 4 3 2 5" xfId="2451" xr:uid="{00000000-0005-0000-0000-000093090000}"/>
    <cellStyle name="SAPBEXaggData 2 4 3 2 6" xfId="2452" xr:uid="{00000000-0005-0000-0000-000094090000}"/>
    <cellStyle name="SAPBEXaggData 2 4 3 2 7" xfId="2453" xr:uid="{00000000-0005-0000-0000-000095090000}"/>
    <cellStyle name="SAPBEXaggData 2 4 3 2 8" xfId="2454" xr:uid="{00000000-0005-0000-0000-000096090000}"/>
    <cellStyle name="SAPBEXaggData 2 4 4" xfId="2455" xr:uid="{00000000-0005-0000-0000-000097090000}"/>
    <cellStyle name="SAPBEXaggData 2 4 4 2" xfId="2456" xr:uid="{00000000-0005-0000-0000-000098090000}"/>
    <cellStyle name="SAPBEXaggData 2 4 4 2 2" xfId="2457" xr:uid="{00000000-0005-0000-0000-000099090000}"/>
    <cellStyle name="SAPBEXaggData 2 4 4 2 3" xfId="2458" xr:uid="{00000000-0005-0000-0000-00009A090000}"/>
    <cellStyle name="SAPBEXaggData 2 4 4 2 4" xfId="2459" xr:uid="{00000000-0005-0000-0000-00009B090000}"/>
    <cellStyle name="SAPBEXaggData 2 4 4 2 5" xfId="2460" xr:uid="{00000000-0005-0000-0000-00009C090000}"/>
    <cellStyle name="SAPBEXaggData 2 4 4 2 6" xfId="2461" xr:uid="{00000000-0005-0000-0000-00009D090000}"/>
    <cellStyle name="SAPBEXaggData 2 4 4 2 7" xfId="2462" xr:uid="{00000000-0005-0000-0000-00009E090000}"/>
    <cellStyle name="SAPBEXaggData 2 4 4 2 8" xfId="2463" xr:uid="{00000000-0005-0000-0000-00009F090000}"/>
    <cellStyle name="SAPBEXaggData 2 4 5" xfId="2464" xr:uid="{00000000-0005-0000-0000-0000A0090000}"/>
    <cellStyle name="SAPBEXaggData 2 4 5 2" xfId="2465" xr:uid="{00000000-0005-0000-0000-0000A1090000}"/>
    <cellStyle name="SAPBEXaggData 2 4 5 3" xfId="2466" xr:uid="{00000000-0005-0000-0000-0000A2090000}"/>
    <cellStyle name="SAPBEXaggData 2 4 5 4" xfId="2467" xr:uid="{00000000-0005-0000-0000-0000A3090000}"/>
    <cellStyle name="SAPBEXaggData 2 4 5 5" xfId="2468" xr:uid="{00000000-0005-0000-0000-0000A4090000}"/>
    <cellStyle name="SAPBEXaggData 2 4 5 6" xfId="2469" xr:uid="{00000000-0005-0000-0000-0000A5090000}"/>
    <cellStyle name="SAPBEXaggData 2 4 5 7" xfId="2470" xr:uid="{00000000-0005-0000-0000-0000A6090000}"/>
    <cellStyle name="SAPBEXaggData 2 4 5 8" xfId="2471" xr:uid="{00000000-0005-0000-0000-0000A7090000}"/>
    <cellStyle name="SAPBEXaggData 2 5" xfId="2472" xr:uid="{00000000-0005-0000-0000-0000A8090000}"/>
    <cellStyle name="SAPBEXaggData 2 5 2" xfId="2473" xr:uid="{00000000-0005-0000-0000-0000A9090000}"/>
    <cellStyle name="SAPBEXaggData 2 5 2 2" xfId="2474" xr:uid="{00000000-0005-0000-0000-0000AA090000}"/>
    <cellStyle name="SAPBEXaggData 2 5 2 2 2" xfId="2475" xr:uid="{00000000-0005-0000-0000-0000AB090000}"/>
    <cellStyle name="SAPBEXaggData 2 5 2 2 3" xfId="2476" xr:uid="{00000000-0005-0000-0000-0000AC090000}"/>
    <cellStyle name="SAPBEXaggData 2 5 2 2 4" xfId="2477" xr:uid="{00000000-0005-0000-0000-0000AD090000}"/>
    <cellStyle name="SAPBEXaggData 2 5 2 2 5" xfId="2478" xr:uid="{00000000-0005-0000-0000-0000AE090000}"/>
    <cellStyle name="SAPBEXaggData 2 5 2 2 6" xfId="2479" xr:uid="{00000000-0005-0000-0000-0000AF090000}"/>
    <cellStyle name="SAPBEXaggData 2 5 2 2 7" xfId="2480" xr:uid="{00000000-0005-0000-0000-0000B0090000}"/>
    <cellStyle name="SAPBEXaggData 2 5 2 2 8" xfId="2481" xr:uid="{00000000-0005-0000-0000-0000B1090000}"/>
    <cellStyle name="SAPBEXaggData 2 5 3" xfId="2482" xr:uid="{00000000-0005-0000-0000-0000B2090000}"/>
    <cellStyle name="SAPBEXaggData 2 5 3 2" xfId="2483" xr:uid="{00000000-0005-0000-0000-0000B3090000}"/>
    <cellStyle name="SAPBEXaggData 2 5 3 2 2" xfId="2484" xr:uid="{00000000-0005-0000-0000-0000B4090000}"/>
    <cellStyle name="SAPBEXaggData 2 5 3 2 3" xfId="2485" xr:uid="{00000000-0005-0000-0000-0000B5090000}"/>
    <cellStyle name="SAPBEXaggData 2 5 3 2 4" xfId="2486" xr:uid="{00000000-0005-0000-0000-0000B6090000}"/>
    <cellStyle name="SAPBEXaggData 2 5 3 2 5" xfId="2487" xr:uid="{00000000-0005-0000-0000-0000B7090000}"/>
    <cellStyle name="SAPBEXaggData 2 5 3 2 6" xfId="2488" xr:uid="{00000000-0005-0000-0000-0000B8090000}"/>
    <cellStyle name="SAPBEXaggData 2 5 3 2 7" xfId="2489" xr:uid="{00000000-0005-0000-0000-0000B9090000}"/>
    <cellStyle name="SAPBEXaggData 2 5 3 2 8" xfId="2490" xr:uid="{00000000-0005-0000-0000-0000BA090000}"/>
    <cellStyle name="SAPBEXaggData 2 5 4" xfId="2491" xr:uid="{00000000-0005-0000-0000-0000BB090000}"/>
    <cellStyle name="SAPBEXaggData 2 5 4 2" xfId="2492" xr:uid="{00000000-0005-0000-0000-0000BC090000}"/>
    <cellStyle name="SAPBEXaggData 2 5 4 2 2" xfId="2493" xr:uid="{00000000-0005-0000-0000-0000BD090000}"/>
    <cellStyle name="SAPBEXaggData 2 5 4 2 3" xfId="2494" xr:uid="{00000000-0005-0000-0000-0000BE090000}"/>
    <cellStyle name="SAPBEXaggData 2 5 4 2 4" xfId="2495" xr:uid="{00000000-0005-0000-0000-0000BF090000}"/>
    <cellStyle name="SAPBEXaggData 2 5 4 2 5" xfId="2496" xr:uid="{00000000-0005-0000-0000-0000C0090000}"/>
    <cellStyle name="SAPBEXaggData 2 5 4 2 6" xfId="2497" xr:uid="{00000000-0005-0000-0000-0000C1090000}"/>
    <cellStyle name="SAPBEXaggData 2 5 4 2 7" xfId="2498" xr:uid="{00000000-0005-0000-0000-0000C2090000}"/>
    <cellStyle name="SAPBEXaggData 2 5 4 2 8" xfId="2499" xr:uid="{00000000-0005-0000-0000-0000C3090000}"/>
    <cellStyle name="SAPBEXaggData 2 5 5" xfId="2500" xr:uid="{00000000-0005-0000-0000-0000C4090000}"/>
    <cellStyle name="SAPBEXaggData 2 5 5 2" xfId="2501" xr:uid="{00000000-0005-0000-0000-0000C5090000}"/>
    <cellStyle name="SAPBEXaggData 2 5 5 3" xfId="2502" xr:uid="{00000000-0005-0000-0000-0000C6090000}"/>
    <cellStyle name="SAPBEXaggData 2 5 5 4" xfId="2503" xr:uid="{00000000-0005-0000-0000-0000C7090000}"/>
    <cellStyle name="SAPBEXaggData 2 5 5 5" xfId="2504" xr:uid="{00000000-0005-0000-0000-0000C8090000}"/>
    <cellStyle name="SAPBEXaggData 2 5 5 6" xfId="2505" xr:uid="{00000000-0005-0000-0000-0000C9090000}"/>
    <cellStyle name="SAPBEXaggData 2 5 5 7" xfId="2506" xr:uid="{00000000-0005-0000-0000-0000CA090000}"/>
    <cellStyle name="SAPBEXaggData 2 5 5 8" xfId="2507" xr:uid="{00000000-0005-0000-0000-0000CB090000}"/>
    <cellStyle name="SAPBEXaggData 2 6" xfId="2508" xr:uid="{00000000-0005-0000-0000-0000CC090000}"/>
    <cellStyle name="SAPBEXaggData 2 6 2" xfId="2509" xr:uid="{00000000-0005-0000-0000-0000CD090000}"/>
    <cellStyle name="SAPBEXaggData 2 6 2 2" xfId="2510" xr:uid="{00000000-0005-0000-0000-0000CE090000}"/>
    <cellStyle name="SAPBEXaggData 2 6 2 2 2" xfId="2511" xr:uid="{00000000-0005-0000-0000-0000CF090000}"/>
    <cellStyle name="SAPBEXaggData 2 6 2 2 3" xfId="2512" xr:uid="{00000000-0005-0000-0000-0000D0090000}"/>
    <cellStyle name="SAPBEXaggData 2 6 2 2 4" xfId="2513" xr:uid="{00000000-0005-0000-0000-0000D1090000}"/>
    <cellStyle name="SAPBEXaggData 2 6 2 2 5" xfId="2514" xr:uid="{00000000-0005-0000-0000-0000D2090000}"/>
    <cellStyle name="SAPBEXaggData 2 6 2 2 6" xfId="2515" xr:uid="{00000000-0005-0000-0000-0000D3090000}"/>
    <cellStyle name="SAPBEXaggData 2 6 2 2 7" xfId="2516" xr:uid="{00000000-0005-0000-0000-0000D4090000}"/>
    <cellStyle name="SAPBEXaggData 2 6 2 2 8" xfId="2517" xr:uid="{00000000-0005-0000-0000-0000D5090000}"/>
    <cellStyle name="SAPBEXaggData 2 6 3" xfId="2518" xr:uid="{00000000-0005-0000-0000-0000D6090000}"/>
    <cellStyle name="SAPBEXaggData 2 6 3 2" xfId="2519" xr:uid="{00000000-0005-0000-0000-0000D7090000}"/>
    <cellStyle name="SAPBEXaggData 2 6 3 2 2" xfId="2520" xr:uid="{00000000-0005-0000-0000-0000D8090000}"/>
    <cellStyle name="SAPBEXaggData 2 6 3 2 3" xfId="2521" xr:uid="{00000000-0005-0000-0000-0000D9090000}"/>
    <cellStyle name="SAPBEXaggData 2 6 3 2 4" xfId="2522" xr:uid="{00000000-0005-0000-0000-0000DA090000}"/>
    <cellStyle name="SAPBEXaggData 2 6 3 2 5" xfId="2523" xr:uid="{00000000-0005-0000-0000-0000DB090000}"/>
    <cellStyle name="SAPBEXaggData 2 6 3 2 6" xfId="2524" xr:uid="{00000000-0005-0000-0000-0000DC090000}"/>
    <cellStyle name="SAPBEXaggData 2 6 3 2 7" xfId="2525" xr:uid="{00000000-0005-0000-0000-0000DD090000}"/>
    <cellStyle name="SAPBEXaggData 2 6 3 2 8" xfId="2526" xr:uid="{00000000-0005-0000-0000-0000DE090000}"/>
    <cellStyle name="SAPBEXaggData 2 6 4" xfId="2527" xr:uid="{00000000-0005-0000-0000-0000DF090000}"/>
    <cellStyle name="SAPBEXaggData 2 6 4 2" xfId="2528" xr:uid="{00000000-0005-0000-0000-0000E0090000}"/>
    <cellStyle name="SAPBEXaggData 2 6 4 2 2" xfId="2529" xr:uid="{00000000-0005-0000-0000-0000E1090000}"/>
    <cellStyle name="SAPBEXaggData 2 6 4 2 3" xfId="2530" xr:uid="{00000000-0005-0000-0000-0000E2090000}"/>
    <cellStyle name="SAPBEXaggData 2 6 4 2 4" xfId="2531" xr:uid="{00000000-0005-0000-0000-0000E3090000}"/>
    <cellStyle name="SAPBEXaggData 2 6 4 2 5" xfId="2532" xr:uid="{00000000-0005-0000-0000-0000E4090000}"/>
    <cellStyle name="SAPBEXaggData 2 6 4 2 6" xfId="2533" xr:uid="{00000000-0005-0000-0000-0000E5090000}"/>
    <cellStyle name="SAPBEXaggData 2 6 4 2 7" xfId="2534" xr:uid="{00000000-0005-0000-0000-0000E6090000}"/>
    <cellStyle name="SAPBEXaggData 2 6 4 2 8" xfId="2535" xr:uid="{00000000-0005-0000-0000-0000E7090000}"/>
    <cellStyle name="SAPBEXaggData 2 6 5" xfId="2536" xr:uid="{00000000-0005-0000-0000-0000E8090000}"/>
    <cellStyle name="SAPBEXaggData 2 6 5 2" xfId="2537" xr:uid="{00000000-0005-0000-0000-0000E9090000}"/>
    <cellStyle name="SAPBEXaggData 2 6 5 3" xfId="2538" xr:uid="{00000000-0005-0000-0000-0000EA090000}"/>
    <cellStyle name="SAPBEXaggData 2 6 5 4" xfId="2539" xr:uid="{00000000-0005-0000-0000-0000EB090000}"/>
    <cellStyle name="SAPBEXaggData 2 6 5 5" xfId="2540" xr:uid="{00000000-0005-0000-0000-0000EC090000}"/>
    <cellStyle name="SAPBEXaggData 2 6 5 6" xfId="2541" xr:uid="{00000000-0005-0000-0000-0000ED090000}"/>
    <cellStyle name="SAPBEXaggData 2 6 5 7" xfId="2542" xr:uid="{00000000-0005-0000-0000-0000EE090000}"/>
    <cellStyle name="SAPBEXaggData 2 6 5 8" xfId="2543" xr:uid="{00000000-0005-0000-0000-0000EF090000}"/>
    <cellStyle name="SAPBEXaggData 2 7" xfId="2544" xr:uid="{00000000-0005-0000-0000-0000F0090000}"/>
    <cellStyle name="SAPBEXaggData 2 7 2" xfId="2545" xr:uid="{00000000-0005-0000-0000-0000F1090000}"/>
    <cellStyle name="SAPBEXaggData 2 7 2 2" xfId="2546" xr:uid="{00000000-0005-0000-0000-0000F2090000}"/>
    <cellStyle name="SAPBEXaggData 2 7 2 3" xfId="2547" xr:uid="{00000000-0005-0000-0000-0000F3090000}"/>
    <cellStyle name="SAPBEXaggData 2 7 2 4" xfId="2548" xr:uid="{00000000-0005-0000-0000-0000F4090000}"/>
    <cellStyle name="SAPBEXaggData 2 7 2 5" xfId="2549" xr:uid="{00000000-0005-0000-0000-0000F5090000}"/>
    <cellStyle name="SAPBEXaggData 2 7 2 6" xfId="2550" xr:uid="{00000000-0005-0000-0000-0000F6090000}"/>
    <cellStyle name="SAPBEXaggData 2 7 2 7" xfId="2551" xr:uid="{00000000-0005-0000-0000-0000F7090000}"/>
    <cellStyle name="SAPBEXaggData 2 7 2 8" xfId="2552" xr:uid="{00000000-0005-0000-0000-0000F8090000}"/>
    <cellStyle name="SAPBEXaggData 2 8" xfId="2553" xr:uid="{00000000-0005-0000-0000-0000F9090000}"/>
    <cellStyle name="SAPBEXaggData 2 8 2" xfId="2554" xr:uid="{00000000-0005-0000-0000-0000FA090000}"/>
    <cellStyle name="SAPBEXaggData 2 8 2 2" xfId="2555" xr:uid="{00000000-0005-0000-0000-0000FB090000}"/>
    <cellStyle name="SAPBEXaggData 2 8 2 3" xfId="2556" xr:uid="{00000000-0005-0000-0000-0000FC090000}"/>
    <cellStyle name="SAPBEXaggData 2 8 2 4" xfId="2557" xr:uid="{00000000-0005-0000-0000-0000FD090000}"/>
    <cellStyle name="SAPBEXaggData 2 8 2 5" xfId="2558" xr:uid="{00000000-0005-0000-0000-0000FE090000}"/>
    <cellStyle name="SAPBEXaggData 2 8 2 6" xfId="2559" xr:uid="{00000000-0005-0000-0000-0000FF090000}"/>
    <cellStyle name="SAPBEXaggData 2 8 2 7" xfId="2560" xr:uid="{00000000-0005-0000-0000-0000000A0000}"/>
    <cellStyle name="SAPBEXaggData 2 8 2 8" xfId="2561" xr:uid="{00000000-0005-0000-0000-0000010A0000}"/>
    <cellStyle name="SAPBEXaggData 2 9" xfId="2562" xr:uid="{00000000-0005-0000-0000-0000020A0000}"/>
    <cellStyle name="SAPBEXaggData 2 9 2" xfId="2563" xr:uid="{00000000-0005-0000-0000-0000030A0000}"/>
    <cellStyle name="SAPBEXaggData 2 9 2 2" xfId="2564" xr:uid="{00000000-0005-0000-0000-0000040A0000}"/>
    <cellStyle name="SAPBEXaggData 2 9 2 3" xfId="2565" xr:uid="{00000000-0005-0000-0000-0000050A0000}"/>
    <cellStyle name="SAPBEXaggData 2 9 2 4" xfId="2566" xr:uid="{00000000-0005-0000-0000-0000060A0000}"/>
    <cellStyle name="SAPBEXaggData 2 9 2 5" xfId="2567" xr:uid="{00000000-0005-0000-0000-0000070A0000}"/>
    <cellStyle name="SAPBEXaggData 2 9 2 6" xfId="2568" xr:uid="{00000000-0005-0000-0000-0000080A0000}"/>
    <cellStyle name="SAPBEXaggData 2 9 2 7" xfId="2569" xr:uid="{00000000-0005-0000-0000-0000090A0000}"/>
    <cellStyle name="SAPBEXaggData 2 9 2 8" xfId="2570" xr:uid="{00000000-0005-0000-0000-00000A0A0000}"/>
    <cellStyle name="SAPBEXaggData 3" xfId="2571" xr:uid="{00000000-0005-0000-0000-00000B0A0000}"/>
    <cellStyle name="SAPBEXaggData 3 2" xfId="2572" xr:uid="{00000000-0005-0000-0000-00000C0A0000}"/>
    <cellStyle name="SAPBEXaggData 3 2 2" xfId="2573" xr:uid="{00000000-0005-0000-0000-00000D0A0000}"/>
    <cellStyle name="SAPBEXaggData 3 2 2 2" xfId="2574" xr:uid="{00000000-0005-0000-0000-00000E0A0000}"/>
    <cellStyle name="SAPBEXaggData 3 2 2 3" xfId="2575" xr:uid="{00000000-0005-0000-0000-00000F0A0000}"/>
    <cellStyle name="SAPBEXaggData 3 2 2 4" xfId="2576" xr:uid="{00000000-0005-0000-0000-0000100A0000}"/>
    <cellStyle name="SAPBEXaggData 3 2 2 5" xfId="2577" xr:uid="{00000000-0005-0000-0000-0000110A0000}"/>
    <cellStyle name="SAPBEXaggData 3 2 2 6" xfId="2578" xr:uid="{00000000-0005-0000-0000-0000120A0000}"/>
    <cellStyle name="SAPBEXaggData 3 2 2 7" xfId="2579" xr:uid="{00000000-0005-0000-0000-0000130A0000}"/>
    <cellStyle name="SAPBEXaggData 3 2 2 8" xfId="2580" xr:uid="{00000000-0005-0000-0000-0000140A0000}"/>
    <cellStyle name="SAPBEXaggData 3 3" xfId="2581" xr:uid="{00000000-0005-0000-0000-0000150A0000}"/>
    <cellStyle name="SAPBEXaggData 3 3 2" xfId="2582" xr:uid="{00000000-0005-0000-0000-0000160A0000}"/>
    <cellStyle name="SAPBEXaggData 3 3 2 2" xfId="2583" xr:uid="{00000000-0005-0000-0000-0000170A0000}"/>
    <cellStyle name="SAPBEXaggData 3 3 2 3" xfId="2584" xr:uid="{00000000-0005-0000-0000-0000180A0000}"/>
    <cellStyle name="SAPBEXaggData 3 3 2 4" xfId="2585" xr:uid="{00000000-0005-0000-0000-0000190A0000}"/>
    <cellStyle name="SAPBEXaggData 3 3 2 5" xfId="2586" xr:uid="{00000000-0005-0000-0000-00001A0A0000}"/>
    <cellStyle name="SAPBEXaggData 3 3 2 6" xfId="2587" xr:uid="{00000000-0005-0000-0000-00001B0A0000}"/>
    <cellStyle name="SAPBEXaggData 3 3 2 7" xfId="2588" xr:uid="{00000000-0005-0000-0000-00001C0A0000}"/>
    <cellStyle name="SAPBEXaggData 3 3 2 8" xfId="2589" xr:uid="{00000000-0005-0000-0000-00001D0A0000}"/>
    <cellStyle name="SAPBEXaggData 3 4" xfId="2590" xr:uid="{00000000-0005-0000-0000-00001E0A0000}"/>
    <cellStyle name="SAPBEXaggData 3 4 2" xfId="2591" xr:uid="{00000000-0005-0000-0000-00001F0A0000}"/>
    <cellStyle name="SAPBEXaggData 3 4 2 2" xfId="2592" xr:uid="{00000000-0005-0000-0000-0000200A0000}"/>
    <cellStyle name="SAPBEXaggData 3 4 2 3" xfId="2593" xr:uid="{00000000-0005-0000-0000-0000210A0000}"/>
    <cellStyle name="SAPBEXaggData 3 4 2 4" xfId="2594" xr:uid="{00000000-0005-0000-0000-0000220A0000}"/>
    <cellStyle name="SAPBEXaggData 3 4 2 5" xfId="2595" xr:uid="{00000000-0005-0000-0000-0000230A0000}"/>
    <cellStyle name="SAPBEXaggData 3 4 2 6" xfId="2596" xr:uid="{00000000-0005-0000-0000-0000240A0000}"/>
    <cellStyle name="SAPBEXaggData 3 4 2 7" xfId="2597" xr:uid="{00000000-0005-0000-0000-0000250A0000}"/>
    <cellStyle name="SAPBEXaggData 3 4 2 8" xfId="2598" xr:uid="{00000000-0005-0000-0000-0000260A0000}"/>
    <cellStyle name="SAPBEXaggData 3 5" xfId="2599" xr:uid="{00000000-0005-0000-0000-0000270A0000}"/>
    <cellStyle name="SAPBEXaggData 3 5 2" xfId="2600" xr:uid="{00000000-0005-0000-0000-0000280A0000}"/>
    <cellStyle name="SAPBEXaggData 3 5 3" xfId="2601" xr:uid="{00000000-0005-0000-0000-0000290A0000}"/>
    <cellStyle name="SAPBEXaggData 3 5 4" xfId="2602" xr:uid="{00000000-0005-0000-0000-00002A0A0000}"/>
    <cellStyle name="SAPBEXaggData 3 5 5" xfId="2603" xr:uid="{00000000-0005-0000-0000-00002B0A0000}"/>
    <cellStyle name="SAPBEXaggData 3 5 6" xfId="2604" xr:uid="{00000000-0005-0000-0000-00002C0A0000}"/>
    <cellStyle name="SAPBEXaggData 3 5 7" xfId="2605" xr:uid="{00000000-0005-0000-0000-00002D0A0000}"/>
    <cellStyle name="SAPBEXaggData 3 5 8" xfId="2606" xr:uid="{00000000-0005-0000-0000-00002E0A0000}"/>
    <cellStyle name="SAPBEXaggData 4" xfId="2607" xr:uid="{00000000-0005-0000-0000-00002F0A0000}"/>
    <cellStyle name="SAPBEXaggData 4 2" xfId="2608" xr:uid="{00000000-0005-0000-0000-0000300A0000}"/>
    <cellStyle name="SAPBEXaggData 4 2 2" xfId="2609" xr:uid="{00000000-0005-0000-0000-0000310A0000}"/>
    <cellStyle name="SAPBEXaggData 4 2 2 2" xfId="2610" xr:uid="{00000000-0005-0000-0000-0000320A0000}"/>
    <cellStyle name="SAPBEXaggData 4 2 2 3" xfId="2611" xr:uid="{00000000-0005-0000-0000-0000330A0000}"/>
    <cellStyle name="SAPBEXaggData 4 2 2 4" xfId="2612" xr:uid="{00000000-0005-0000-0000-0000340A0000}"/>
    <cellStyle name="SAPBEXaggData 4 2 2 5" xfId="2613" xr:uid="{00000000-0005-0000-0000-0000350A0000}"/>
    <cellStyle name="SAPBEXaggData 4 2 2 6" xfId="2614" xr:uid="{00000000-0005-0000-0000-0000360A0000}"/>
    <cellStyle name="SAPBEXaggData 4 2 2 7" xfId="2615" xr:uid="{00000000-0005-0000-0000-0000370A0000}"/>
    <cellStyle name="SAPBEXaggData 4 2 2 8" xfId="2616" xr:uid="{00000000-0005-0000-0000-0000380A0000}"/>
    <cellStyle name="SAPBEXaggData 4 3" xfId="2617" xr:uid="{00000000-0005-0000-0000-0000390A0000}"/>
    <cellStyle name="SAPBEXaggData 4 3 2" xfId="2618" xr:uid="{00000000-0005-0000-0000-00003A0A0000}"/>
    <cellStyle name="SAPBEXaggData 4 3 2 2" xfId="2619" xr:uid="{00000000-0005-0000-0000-00003B0A0000}"/>
    <cellStyle name="SAPBEXaggData 4 3 2 3" xfId="2620" xr:uid="{00000000-0005-0000-0000-00003C0A0000}"/>
    <cellStyle name="SAPBEXaggData 4 3 2 4" xfId="2621" xr:uid="{00000000-0005-0000-0000-00003D0A0000}"/>
    <cellStyle name="SAPBEXaggData 4 3 2 5" xfId="2622" xr:uid="{00000000-0005-0000-0000-00003E0A0000}"/>
    <cellStyle name="SAPBEXaggData 4 3 2 6" xfId="2623" xr:uid="{00000000-0005-0000-0000-00003F0A0000}"/>
    <cellStyle name="SAPBEXaggData 4 3 2 7" xfId="2624" xr:uid="{00000000-0005-0000-0000-0000400A0000}"/>
    <cellStyle name="SAPBEXaggData 4 3 2 8" xfId="2625" xr:uid="{00000000-0005-0000-0000-0000410A0000}"/>
    <cellStyle name="SAPBEXaggData 4 4" xfId="2626" xr:uid="{00000000-0005-0000-0000-0000420A0000}"/>
    <cellStyle name="SAPBEXaggData 4 4 2" xfId="2627" xr:uid="{00000000-0005-0000-0000-0000430A0000}"/>
    <cellStyle name="SAPBEXaggData 4 4 2 2" xfId="2628" xr:uid="{00000000-0005-0000-0000-0000440A0000}"/>
    <cellStyle name="SAPBEXaggData 4 4 2 3" xfId="2629" xr:uid="{00000000-0005-0000-0000-0000450A0000}"/>
    <cellStyle name="SAPBEXaggData 4 4 2 4" xfId="2630" xr:uid="{00000000-0005-0000-0000-0000460A0000}"/>
    <cellStyle name="SAPBEXaggData 4 4 2 5" xfId="2631" xr:uid="{00000000-0005-0000-0000-0000470A0000}"/>
    <cellStyle name="SAPBEXaggData 4 4 2 6" xfId="2632" xr:uid="{00000000-0005-0000-0000-0000480A0000}"/>
    <cellStyle name="SAPBEXaggData 4 4 2 7" xfId="2633" xr:uid="{00000000-0005-0000-0000-0000490A0000}"/>
    <cellStyle name="SAPBEXaggData 4 4 2 8" xfId="2634" xr:uid="{00000000-0005-0000-0000-00004A0A0000}"/>
    <cellStyle name="SAPBEXaggData 4 5" xfId="2635" xr:uid="{00000000-0005-0000-0000-00004B0A0000}"/>
    <cellStyle name="SAPBEXaggData 4 5 2" xfId="2636" xr:uid="{00000000-0005-0000-0000-00004C0A0000}"/>
    <cellStyle name="SAPBEXaggData 4 5 3" xfId="2637" xr:uid="{00000000-0005-0000-0000-00004D0A0000}"/>
    <cellStyle name="SAPBEXaggData 4 5 4" xfId="2638" xr:uid="{00000000-0005-0000-0000-00004E0A0000}"/>
    <cellStyle name="SAPBEXaggData 4 5 5" xfId="2639" xr:uid="{00000000-0005-0000-0000-00004F0A0000}"/>
    <cellStyle name="SAPBEXaggData 4 5 6" xfId="2640" xr:uid="{00000000-0005-0000-0000-0000500A0000}"/>
    <cellStyle name="SAPBEXaggData 4 5 7" xfId="2641" xr:uid="{00000000-0005-0000-0000-0000510A0000}"/>
    <cellStyle name="SAPBEXaggData 4 5 8" xfId="2642" xr:uid="{00000000-0005-0000-0000-0000520A0000}"/>
    <cellStyle name="SAPBEXaggData 5" xfId="2643" xr:uid="{00000000-0005-0000-0000-0000530A0000}"/>
    <cellStyle name="SAPBEXaggData 5 2" xfId="2644" xr:uid="{00000000-0005-0000-0000-0000540A0000}"/>
    <cellStyle name="SAPBEXaggData 5 2 2" xfId="2645" xr:uid="{00000000-0005-0000-0000-0000550A0000}"/>
    <cellStyle name="SAPBEXaggData 5 2 2 2" xfId="2646" xr:uid="{00000000-0005-0000-0000-0000560A0000}"/>
    <cellStyle name="SAPBEXaggData 5 2 2 3" xfId="2647" xr:uid="{00000000-0005-0000-0000-0000570A0000}"/>
    <cellStyle name="SAPBEXaggData 5 2 2 4" xfId="2648" xr:uid="{00000000-0005-0000-0000-0000580A0000}"/>
    <cellStyle name="SAPBEXaggData 5 2 2 5" xfId="2649" xr:uid="{00000000-0005-0000-0000-0000590A0000}"/>
    <cellStyle name="SAPBEXaggData 5 2 2 6" xfId="2650" xr:uid="{00000000-0005-0000-0000-00005A0A0000}"/>
    <cellStyle name="SAPBEXaggData 5 2 2 7" xfId="2651" xr:uid="{00000000-0005-0000-0000-00005B0A0000}"/>
    <cellStyle name="SAPBEXaggData 5 2 2 8" xfId="2652" xr:uid="{00000000-0005-0000-0000-00005C0A0000}"/>
    <cellStyle name="SAPBEXaggData 5 3" xfId="2653" xr:uid="{00000000-0005-0000-0000-00005D0A0000}"/>
    <cellStyle name="SAPBEXaggData 5 3 2" xfId="2654" xr:uid="{00000000-0005-0000-0000-00005E0A0000}"/>
    <cellStyle name="SAPBEXaggData 5 3 2 2" xfId="2655" xr:uid="{00000000-0005-0000-0000-00005F0A0000}"/>
    <cellStyle name="SAPBEXaggData 5 3 2 3" xfId="2656" xr:uid="{00000000-0005-0000-0000-0000600A0000}"/>
    <cellStyle name="SAPBEXaggData 5 3 2 4" xfId="2657" xr:uid="{00000000-0005-0000-0000-0000610A0000}"/>
    <cellStyle name="SAPBEXaggData 5 3 2 5" xfId="2658" xr:uid="{00000000-0005-0000-0000-0000620A0000}"/>
    <cellStyle name="SAPBEXaggData 5 3 2 6" xfId="2659" xr:uid="{00000000-0005-0000-0000-0000630A0000}"/>
    <cellStyle name="SAPBEXaggData 5 3 2 7" xfId="2660" xr:uid="{00000000-0005-0000-0000-0000640A0000}"/>
    <cellStyle name="SAPBEXaggData 5 3 2 8" xfId="2661" xr:uid="{00000000-0005-0000-0000-0000650A0000}"/>
    <cellStyle name="SAPBEXaggData 5 4" xfId="2662" xr:uid="{00000000-0005-0000-0000-0000660A0000}"/>
    <cellStyle name="SAPBEXaggData 5 4 2" xfId="2663" xr:uid="{00000000-0005-0000-0000-0000670A0000}"/>
    <cellStyle name="SAPBEXaggData 5 4 2 2" xfId="2664" xr:uid="{00000000-0005-0000-0000-0000680A0000}"/>
    <cellStyle name="SAPBEXaggData 5 4 2 3" xfId="2665" xr:uid="{00000000-0005-0000-0000-0000690A0000}"/>
    <cellStyle name="SAPBEXaggData 5 4 2 4" xfId="2666" xr:uid="{00000000-0005-0000-0000-00006A0A0000}"/>
    <cellStyle name="SAPBEXaggData 5 4 2 5" xfId="2667" xr:uid="{00000000-0005-0000-0000-00006B0A0000}"/>
    <cellStyle name="SAPBEXaggData 5 4 2 6" xfId="2668" xr:uid="{00000000-0005-0000-0000-00006C0A0000}"/>
    <cellStyle name="SAPBEXaggData 5 4 2 7" xfId="2669" xr:uid="{00000000-0005-0000-0000-00006D0A0000}"/>
    <cellStyle name="SAPBEXaggData 5 4 2 8" xfId="2670" xr:uid="{00000000-0005-0000-0000-00006E0A0000}"/>
    <cellStyle name="SAPBEXaggData 5 5" xfId="2671" xr:uid="{00000000-0005-0000-0000-00006F0A0000}"/>
    <cellStyle name="SAPBEXaggData 5 5 2" xfId="2672" xr:uid="{00000000-0005-0000-0000-0000700A0000}"/>
    <cellStyle name="SAPBEXaggData 5 5 3" xfId="2673" xr:uid="{00000000-0005-0000-0000-0000710A0000}"/>
    <cellStyle name="SAPBEXaggData 5 5 4" xfId="2674" xr:uid="{00000000-0005-0000-0000-0000720A0000}"/>
    <cellStyle name="SAPBEXaggData 5 5 5" xfId="2675" xr:uid="{00000000-0005-0000-0000-0000730A0000}"/>
    <cellStyle name="SAPBEXaggData 5 5 6" xfId="2676" xr:uid="{00000000-0005-0000-0000-0000740A0000}"/>
    <cellStyle name="SAPBEXaggData 5 5 7" xfId="2677" xr:uid="{00000000-0005-0000-0000-0000750A0000}"/>
    <cellStyle name="SAPBEXaggData 5 5 8" xfId="2678" xr:uid="{00000000-0005-0000-0000-0000760A0000}"/>
    <cellStyle name="SAPBEXaggData 6" xfId="2679" xr:uid="{00000000-0005-0000-0000-0000770A0000}"/>
    <cellStyle name="SAPBEXaggData 6 2" xfId="2680" xr:uid="{00000000-0005-0000-0000-0000780A0000}"/>
    <cellStyle name="SAPBEXaggData 6 2 2" xfId="2681" xr:uid="{00000000-0005-0000-0000-0000790A0000}"/>
    <cellStyle name="SAPBEXaggData 6 2 2 2" xfId="2682" xr:uid="{00000000-0005-0000-0000-00007A0A0000}"/>
    <cellStyle name="SAPBEXaggData 6 2 2 3" xfId="2683" xr:uid="{00000000-0005-0000-0000-00007B0A0000}"/>
    <cellStyle name="SAPBEXaggData 6 2 2 4" xfId="2684" xr:uid="{00000000-0005-0000-0000-00007C0A0000}"/>
    <cellStyle name="SAPBEXaggData 6 2 2 5" xfId="2685" xr:uid="{00000000-0005-0000-0000-00007D0A0000}"/>
    <cellStyle name="SAPBEXaggData 6 2 2 6" xfId="2686" xr:uid="{00000000-0005-0000-0000-00007E0A0000}"/>
    <cellStyle name="SAPBEXaggData 6 2 2 7" xfId="2687" xr:uid="{00000000-0005-0000-0000-00007F0A0000}"/>
    <cellStyle name="SAPBEXaggData 6 2 2 8" xfId="2688" xr:uid="{00000000-0005-0000-0000-0000800A0000}"/>
    <cellStyle name="SAPBEXaggData 6 3" xfId="2689" xr:uid="{00000000-0005-0000-0000-0000810A0000}"/>
    <cellStyle name="SAPBEXaggData 6 3 2" xfId="2690" xr:uid="{00000000-0005-0000-0000-0000820A0000}"/>
    <cellStyle name="SAPBEXaggData 6 3 2 2" xfId="2691" xr:uid="{00000000-0005-0000-0000-0000830A0000}"/>
    <cellStyle name="SAPBEXaggData 6 3 2 3" xfId="2692" xr:uid="{00000000-0005-0000-0000-0000840A0000}"/>
    <cellStyle name="SAPBEXaggData 6 3 2 4" xfId="2693" xr:uid="{00000000-0005-0000-0000-0000850A0000}"/>
    <cellStyle name="SAPBEXaggData 6 3 2 5" xfId="2694" xr:uid="{00000000-0005-0000-0000-0000860A0000}"/>
    <cellStyle name="SAPBEXaggData 6 3 2 6" xfId="2695" xr:uid="{00000000-0005-0000-0000-0000870A0000}"/>
    <cellStyle name="SAPBEXaggData 6 3 2 7" xfId="2696" xr:uid="{00000000-0005-0000-0000-0000880A0000}"/>
    <cellStyle name="SAPBEXaggData 6 3 2 8" xfId="2697" xr:uid="{00000000-0005-0000-0000-0000890A0000}"/>
    <cellStyle name="SAPBEXaggData 6 4" xfId="2698" xr:uid="{00000000-0005-0000-0000-00008A0A0000}"/>
    <cellStyle name="SAPBEXaggData 6 4 2" xfId="2699" xr:uid="{00000000-0005-0000-0000-00008B0A0000}"/>
    <cellStyle name="SAPBEXaggData 6 4 2 2" xfId="2700" xr:uid="{00000000-0005-0000-0000-00008C0A0000}"/>
    <cellStyle name="SAPBEXaggData 6 4 2 3" xfId="2701" xr:uid="{00000000-0005-0000-0000-00008D0A0000}"/>
    <cellStyle name="SAPBEXaggData 6 4 2 4" xfId="2702" xr:uid="{00000000-0005-0000-0000-00008E0A0000}"/>
    <cellStyle name="SAPBEXaggData 6 4 2 5" xfId="2703" xr:uid="{00000000-0005-0000-0000-00008F0A0000}"/>
    <cellStyle name="SAPBEXaggData 6 4 2 6" xfId="2704" xr:uid="{00000000-0005-0000-0000-0000900A0000}"/>
    <cellStyle name="SAPBEXaggData 6 4 2 7" xfId="2705" xr:uid="{00000000-0005-0000-0000-0000910A0000}"/>
    <cellStyle name="SAPBEXaggData 6 4 2 8" xfId="2706" xr:uid="{00000000-0005-0000-0000-0000920A0000}"/>
    <cellStyle name="SAPBEXaggData 6 5" xfId="2707" xr:uid="{00000000-0005-0000-0000-0000930A0000}"/>
    <cellStyle name="SAPBEXaggData 6 5 2" xfId="2708" xr:uid="{00000000-0005-0000-0000-0000940A0000}"/>
    <cellStyle name="SAPBEXaggData 6 5 3" xfId="2709" xr:uid="{00000000-0005-0000-0000-0000950A0000}"/>
    <cellStyle name="SAPBEXaggData 6 5 4" xfId="2710" xr:uid="{00000000-0005-0000-0000-0000960A0000}"/>
    <cellStyle name="SAPBEXaggData 6 5 5" xfId="2711" xr:uid="{00000000-0005-0000-0000-0000970A0000}"/>
    <cellStyle name="SAPBEXaggData 6 5 6" xfId="2712" xr:uid="{00000000-0005-0000-0000-0000980A0000}"/>
    <cellStyle name="SAPBEXaggData 6 5 7" xfId="2713" xr:uid="{00000000-0005-0000-0000-0000990A0000}"/>
    <cellStyle name="SAPBEXaggData 6 5 8" xfId="2714" xr:uid="{00000000-0005-0000-0000-00009A0A0000}"/>
    <cellStyle name="SAPBEXaggData 7" xfId="2715" xr:uid="{00000000-0005-0000-0000-00009B0A0000}"/>
    <cellStyle name="SAPBEXaggData 7 2" xfId="2716" xr:uid="{00000000-0005-0000-0000-00009C0A0000}"/>
    <cellStyle name="SAPBEXaggData 7 2 2" xfId="2717" xr:uid="{00000000-0005-0000-0000-00009D0A0000}"/>
    <cellStyle name="SAPBEXaggData 7 2 2 2" xfId="2718" xr:uid="{00000000-0005-0000-0000-00009E0A0000}"/>
    <cellStyle name="SAPBEXaggData 7 2 2 3" xfId="2719" xr:uid="{00000000-0005-0000-0000-00009F0A0000}"/>
    <cellStyle name="SAPBEXaggData 7 2 2 4" xfId="2720" xr:uid="{00000000-0005-0000-0000-0000A00A0000}"/>
    <cellStyle name="SAPBEXaggData 7 2 2 5" xfId="2721" xr:uid="{00000000-0005-0000-0000-0000A10A0000}"/>
    <cellStyle name="SAPBEXaggData 7 2 2 6" xfId="2722" xr:uid="{00000000-0005-0000-0000-0000A20A0000}"/>
    <cellStyle name="SAPBEXaggData 7 2 2 7" xfId="2723" xr:uid="{00000000-0005-0000-0000-0000A30A0000}"/>
    <cellStyle name="SAPBEXaggData 7 2 2 8" xfId="2724" xr:uid="{00000000-0005-0000-0000-0000A40A0000}"/>
    <cellStyle name="SAPBEXaggData 7 3" xfId="2725" xr:uid="{00000000-0005-0000-0000-0000A50A0000}"/>
    <cellStyle name="SAPBEXaggData 7 3 2" xfId="2726" xr:uid="{00000000-0005-0000-0000-0000A60A0000}"/>
    <cellStyle name="SAPBEXaggData 7 3 2 2" xfId="2727" xr:uid="{00000000-0005-0000-0000-0000A70A0000}"/>
    <cellStyle name="SAPBEXaggData 7 3 2 3" xfId="2728" xr:uid="{00000000-0005-0000-0000-0000A80A0000}"/>
    <cellStyle name="SAPBEXaggData 7 3 2 4" xfId="2729" xr:uid="{00000000-0005-0000-0000-0000A90A0000}"/>
    <cellStyle name="SAPBEXaggData 7 3 2 5" xfId="2730" xr:uid="{00000000-0005-0000-0000-0000AA0A0000}"/>
    <cellStyle name="SAPBEXaggData 7 3 2 6" xfId="2731" xr:uid="{00000000-0005-0000-0000-0000AB0A0000}"/>
    <cellStyle name="SAPBEXaggData 7 3 2 7" xfId="2732" xr:uid="{00000000-0005-0000-0000-0000AC0A0000}"/>
    <cellStyle name="SAPBEXaggData 7 3 2 8" xfId="2733" xr:uid="{00000000-0005-0000-0000-0000AD0A0000}"/>
    <cellStyle name="SAPBEXaggData 7 4" xfId="2734" xr:uid="{00000000-0005-0000-0000-0000AE0A0000}"/>
    <cellStyle name="SAPBEXaggData 7 4 2" xfId="2735" xr:uid="{00000000-0005-0000-0000-0000AF0A0000}"/>
    <cellStyle name="SAPBEXaggData 7 4 2 2" xfId="2736" xr:uid="{00000000-0005-0000-0000-0000B00A0000}"/>
    <cellStyle name="SAPBEXaggData 7 4 2 3" xfId="2737" xr:uid="{00000000-0005-0000-0000-0000B10A0000}"/>
    <cellStyle name="SAPBEXaggData 7 4 2 4" xfId="2738" xr:uid="{00000000-0005-0000-0000-0000B20A0000}"/>
    <cellStyle name="SAPBEXaggData 7 4 2 5" xfId="2739" xr:uid="{00000000-0005-0000-0000-0000B30A0000}"/>
    <cellStyle name="SAPBEXaggData 7 4 2 6" xfId="2740" xr:uid="{00000000-0005-0000-0000-0000B40A0000}"/>
    <cellStyle name="SAPBEXaggData 7 4 2 7" xfId="2741" xr:uid="{00000000-0005-0000-0000-0000B50A0000}"/>
    <cellStyle name="SAPBEXaggData 7 4 2 8" xfId="2742" xr:uid="{00000000-0005-0000-0000-0000B60A0000}"/>
    <cellStyle name="SAPBEXaggData 7 5" xfId="2743" xr:uid="{00000000-0005-0000-0000-0000B70A0000}"/>
    <cellStyle name="SAPBEXaggData 7 5 2" xfId="2744" xr:uid="{00000000-0005-0000-0000-0000B80A0000}"/>
    <cellStyle name="SAPBEXaggData 7 5 3" xfId="2745" xr:uid="{00000000-0005-0000-0000-0000B90A0000}"/>
    <cellStyle name="SAPBEXaggData 7 5 4" xfId="2746" xr:uid="{00000000-0005-0000-0000-0000BA0A0000}"/>
    <cellStyle name="SAPBEXaggData 7 5 5" xfId="2747" xr:uid="{00000000-0005-0000-0000-0000BB0A0000}"/>
    <cellStyle name="SAPBEXaggData 7 5 6" xfId="2748" xr:uid="{00000000-0005-0000-0000-0000BC0A0000}"/>
    <cellStyle name="SAPBEXaggData 7 5 7" xfId="2749" xr:uid="{00000000-0005-0000-0000-0000BD0A0000}"/>
    <cellStyle name="SAPBEXaggData 7 5 8" xfId="2750" xr:uid="{00000000-0005-0000-0000-0000BE0A0000}"/>
    <cellStyle name="SAPBEXaggData 8" xfId="2751" xr:uid="{00000000-0005-0000-0000-0000BF0A0000}"/>
    <cellStyle name="SAPBEXaggData 8 2" xfId="2752" xr:uid="{00000000-0005-0000-0000-0000C00A0000}"/>
    <cellStyle name="SAPBEXaggData 8 2 2" xfId="2753" xr:uid="{00000000-0005-0000-0000-0000C10A0000}"/>
    <cellStyle name="SAPBEXaggData 8 2 2 2" xfId="2754" xr:uid="{00000000-0005-0000-0000-0000C20A0000}"/>
    <cellStyle name="SAPBEXaggData 8 2 2 3" xfId="2755" xr:uid="{00000000-0005-0000-0000-0000C30A0000}"/>
    <cellStyle name="SAPBEXaggData 8 2 2 4" xfId="2756" xr:uid="{00000000-0005-0000-0000-0000C40A0000}"/>
    <cellStyle name="SAPBEXaggData 8 2 2 5" xfId="2757" xr:uid="{00000000-0005-0000-0000-0000C50A0000}"/>
    <cellStyle name="SAPBEXaggData 8 2 2 6" xfId="2758" xr:uid="{00000000-0005-0000-0000-0000C60A0000}"/>
    <cellStyle name="SAPBEXaggData 8 2 2 7" xfId="2759" xr:uid="{00000000-0005-0000-0000-0000C70A0000}"/>
    <cellStyle name="SAPBEXaggData 8 2 2 8" xfId="2760" xr:uid="{00000000-0005-0000-0000-0000C80A0000}"/>
    <cellStyle name="SAPBEXaggData 8 3" xfId="2761" xr:uid="{00000000-0005-0000-0000-0000C90A0000}"/>
    <cellStyle name="SAPBEXaggData 8 3 2" xfId="2762" xr:uid="{00000000-0005-0000-0000-0000CA0A0000}"/>
    <cellStyle name="SAPBEXaggData 8 3 2 2" xfId="2763" xr:uid="{00000000-0005-0000-0000-0000CB0A0000}"/>
    <cellStyle name="SAPBEXaggData 8 3 2 3" xfId="2764" xr:uid="{00000000-0005-0000-0000-0000CC0A0000}"/>
    <cellStyle name="SAPBEXaggData 8 3 2 4" xfId="2765" xr:uid="{00000000-0005-0000-0000-0000CD0A0000}"/>
    <cellStyle name="SAPBEXaggData 8 3 2 5" xfId="2766" xr:uid="{00000000-0005-0000-0000-0000CE0A0000}"/>
    <cellStyle name="SAPBEXaggData 8 3 2 6" xfId="2767" xr:uid="{00000000-0005-0000-0000-0000CF0A0000}"/>
    <cellStyle name="SAPBEXaggData 8 3 2 7" xfId="2768" xr:uid="{00000000-0005-0000-0000-0000D00A0000}"/>
    <cellStyle name="SAPBEXaggData 8 3 2 8" xfId="2769" xr:uid="{00000000-0005-0000-0000-0000D10A0000}"/>
    <cellStyle name="SAPBEXaggData 8 4" xfId="2770" xr:uid="{00000000-0005-0000-0000-0000D20A0000}"/>
    <cellStyle name="SAPBEXaggData 8 4 2" xfId="2771" xr:uid="{00000000-0005-0000-0000-0000D30A0000}"/>
    <cellStyle name="SAPBEXaggData 8 4 2 2" xfId="2772" xr:uid="{00000000-0005-0000-0000-0000D40A0000}"/>
    <cellStyle name="SAPBEXaggData 8 4 2 3" xfId="2773" xr:uid="{00000000-0005-0000-0000-0000D50A0000}"/>
    <cellStyle name="SAPBEXaggData 8 4 2 4" xfId="2774" xr:uid="{00000000-0005-0000-0000-0000D60A0000}"/>
    <cellStyle name="SAPBEXaggData 8 4 2 5" xfId="2775" xr:uid="{00000000-0005-0000-0000-0000D70A0000}"/>
    <cellStyle name="SAPBEXaggData 8 4 2 6" xfId="2776" xr:uid="{00000000-0005-0000-0000-0000D80A0000}"/>
    <cellStyle name="SAPBEXaggData 8 4 2 7" xfId="2777" xr:uid="{00000000-0005-0000-0000-0000D90A0000}"/>
    <cellStyle name="SAPBEXaggData 8 4 2 8" xfId="2778" xr:uid="{00000000-0005-0000-0000-0000DA0A0000}"/>
    <cellStyle name="SAPBEXaggData 8 5" xfId="2779" xr:uid="{00000000-0005-0000-0000-0000DB0A0000}"/>
    <cellStyle name="SAPBEXaggData 8 5 2" xfId="2780" xr:uid="{00000000-0005-0000-0000-0000DC0A0000}"/>
    <cellStyle name="SAPBEXaggData 8 5 3" xfId="2781" xr:uid="{00000000-0005-0000-0000-0000DD0A0000}"/>
    <cellStyle name="SAPBEXaggData 8 5 4" xfId="2782" xr:uid="{00000000-0005-0000-0000-0000DE0A0000}"/>
    <cellStyle name="SAPBEXaggData 8 5 5" xfId="2783" xr:uid="{00000000-0005-0000-0000-0000DF0A0000}"/>
    <cellStyle name="SAPBEXaggData 8 5 6" xfId="2784" xr:uid="{00000000-0005-0000-0000-0000E00A0000}"/>
    <cellStyle name="SAPBEXaggData 8 5 7" xfId="2785" xr:uid="{00000000-0005-0000-0000-0000E10A0000}"/>
    <cellStyle name="SAPBEXaggData 8 5 8" xfId="2786" xr:uid="{00000000-0005-0000-0000-0000E20A0000}"/>
    <cellStyle name="SAPBEXaggData 9" xfId="2787" xr:uid="{00000000-0005-0000-0000-0000E30A0000}"/>
    <cellStyle name="SAPBEXaggData 9 2" xfId="2788" xr:uid="{00000000-0005-0000-0000-0000E40A0000}"/>
    <cellStyle name="SAPBEXaggData 9 2 2" xfId="2789" xr:uid="{00000000-0005-0000-0000-0000E50A0000}"/>
    <cellStyle name="SAPBEXaggData 9 2 2 2" xfId="2790" xr:uid="{00000000-0005-0000-0000-0000E60A0000}"/>
    <cellStyle name="SAPBEXaggData 9 2 2 3" xfId="2791" xr:uid="{00000000-0005-0000-0000-0000E70A0000}"/>
    <cellStyle name="SAPBEXaggData 9 2 2 4" xfId="2792" xr:uid="{00000000-0005-0000-0000-0000E80A0000}"/>
    <cellStyle name="SAPBEXaggData 9 2 2 5" xfId="2793" xr:uid="{00000000-0005-0000-0000-0000E90A0000}"/>
    <cellStyle name="SAPBEXaggData 9 2 2 6" xfId="2794" xr:uid="{00000000-0005-0000-0000-0000EA0A0000}"/>
    <cellStyle name="SAPBEXaggData 9 2 2 7" xfId="2795" xr:uid="{00000000-0005-0000-0000-0000EB0A0000}"/>
    <cellStyle name="SAPBEXaggData 9 2 2 8" xfId="2796" xr:uid="{00000000-0005-0000-0000-0000EC0A0000}"/>
    <cellStyle name="SAPBEXaggData 9 3" xfId="2797" xr:uid="{00000000-0005-0000-0000-0000ED0A0000}"/>
    <cellStyle name="SAPBEXaggData 9 3 2" xfId="2798" xr:uid="{00000000-0005-0000-0000-0000EE0A0000}"/>
    <cellStyle name="SAPBEXaggData 9 3 2 2" xfId="2799" xr:uid="{00000000-0005-0000-0000-0000EF0A0000}"/>
    <cellStyle name="SAPBEXaggData 9 3 2 3" xfId="2800" xr:uid="{00000000-0005-0000-0000-0000F00A0000}"/>
    <cellStyle name="SAPBEXaggData 9 3 2 4" xfId="2801" xr:uid="{00000000-0005-0000-0000-0000F10A0000}"/>
    <cellStyle name="SAPBEXaggData 9 3 2 5" xfId="2802" xr:uid="{00000000-0005-0000-0000-0000F20A0000}"/>
    <cellStyle name="SAPBEXaggData 9 3 2 6" xfId="2803" xr:uid="{00000000-0005-0000-0000-0000F30A0000}"/>
    <cellStyle name="SAPBEXaggData 9 3 2 7" xfId="2804" xr:uid="{00000000-0005-0000-0000-0000F40A0000}"/>
    <cellStyle name="SAPBEXaggData 9 3 2 8" xfId="2805" xr:uid="{00000000-0005-0000-0000-0000F50A0000}"/>
    <cellStyle name="SAPBEXaggData 9 4" xfId="2806" xr:uid="{00000000-0005-0000-0000-0000F60A0000}"/>
    <cellStyle name="SAPBEXaggData 9 4 2" xfId="2807" xr:uid="{00000000-0005-0000-0000-0000F70A0000}"/>
    <cellStyle name="SAPBEXaggData 9 4 2 2" xfId="2808" xr:uid="{00000000-0005-0000-0000-0000F80A0000}"/>
    <cellStyle name="SAPBEXaggData 9 4 2 3" xfId="2809" xr:uid="{00000000-0005-0000-0000-0000F90A0000}"/>
    <cellStyle name="SAPBEXaggData 9 4 2 4" xfId="2810" xr:uid="{00000000-0005-0000-0000-0000FA0A0000}"/>
    <cellStyle name="SAPBEXaggData 9 4 2 5" xfId="2811" xr:uid="{00000000-0005-0000-0000-0000FB0A0000}"/>
    <cellStyle name="SAPBEXaggData 9 4 2 6" xfId="2812" xr:uid="{00000000-0005-0000-0000-0000FC0A0000}"/>
    <cellStyle name="SAPBEXaggData 9 4 2 7" xfId="2813" xr:uid="{00000000-0005-0000-0000-0000FD0A0000}"/>
    <cellStyle name="SAPBEXaggData 9 4 2 8" xfId="2814" xr:uid="{00000000-0005-0000-0000-0000FE0A0000}"/>
    <cellStyle name="SAPBEXaggData 9 5" xfId="2815" xr:uid="{00000000-0005-0000-0000-0000FF0A0000}"/>
    <cellStyle name="SAPBEXaggData 9 5 2" xfId="2816" xr:uid="{00000000-0005-0000-0000-0000000B0000}"/>
    <cellStyle name="SAPBEXaggData 9 5 3" xfId="2817" xr:uid="{00000000-0005-0000-0000-0000010B0000}"/>
    <cellStyle name="SAPBEXaggData 9 5 4" xfId="2818" xr:uid="{00000000-0005-0000-0000-0000020B0000}"/>
    <cellStyle name="SAPBEXaggData 9 5 5" xfId="2819" xr:uid="{00000000-0005-0000-0000-0000030B0000}"/>
    <cellStyle name="SAPBEXaggData 9 5 6" xfId="2820" xr:uid="{00000000-0005-0000-0000-0000040B0000}"/>
    <cellStyle name="SAPBEXaggData 9 5 7" xfId="2821" xr:uid="{00000000-0005-0000-0000-0000050B0000}"/>
    <cellStyle name="SAPBEXaggData 9 5 8" xfId="2822" xr:uid="{00000000-0005-0000-0000-0000060B0000}"/>
    <cellStyle name="SAPBEXaggDataEmph" xfId="2823" xr:uid="{00000000-0005-0000-0000-0000070B0000}"/>
    <cellStyle name="SAPBEXaggDataEmph 2" xfId="2824" xr:uid="{00000000-0005-0000-0000-0000080B0000}"/>
    <cellStyle name="SAPBEXaggDataEmph 2 2" xfId="2825" xr:uid="{00000000-0005-0000-0000-0000090B0000}"/>
    <cellStyle name="SAPBEXaggDataEmph 2 3" xfId="2826" xr:uid="{00000000-0005-0000-0000-00000A0B0000}"/>
    <cellStyle name="SAPBEXaggDataEmph 2 4" xfId="2827" xr:uid="{00000000-0005-0000-0000-00000B0B0000}"/>
    <cellStyle name="SAPBEXaggDataEmph 2 5" xfId="2828" xr:uid="{00000000-0005-0000-0000-00000C0B0000}"/>
    <cellStyle name="SAPBEXaggDataEmph 2 6" xfId="2829" xr:uid="{00000000-0005-0000-0000-00000D0B0000}"/>
    <cellStyle name="SAPBEXaggDataEmph 2 7" xfId="2830" xr:uid="{00000000-0005-0000-0000-00000E0B0000}"/>
    <cellStyle name="SAPBEXaggDataEmph 2 8" xfId="2831" xr:uid="{00000000-0005-0000-0000-00000F0B0000}"/>
    <cellStyle name="SAPBEXaggItem" xfId="2832" xr:uid="{00000000-0005-0000-0000-0000100B0000}"/>
    <cellStyle name="SAPBEXaggItem 10" xfId="2833" xr:uid="{00000000-0005-0000-0000-0000110B0000}"/>
    <cellStyle name="SAPBEXaggItem 10 2" xfId="2834" xr:uid="{00000000-0005-0000-0000-0000120B0000}"/>
    <cellStyle name="SAPBEXaggItem 10 2 2" xfId="2835" xr:uid="{00000000-0005-0000-0000-0000130B0000}"/>
    <cellStyle name="SAPBEXaggItem 10 2 3" xfId="2836" xr:uid="{00000000-0005-0000-0000-0000140B0000}"/>
    <cellStyle name="SAPBEXaggItem 10 2 4" xfId="2837" xr:uid="{00000000-0005-0000-0000-0000150B0000}"/>
    <cellStyle name="SAPBEXaggItem 10 2 5" xfId="2838" xr:uid="{00000000-0005-0000-0000-0000160B0000}"/>
    <cellStyle name="SAPBEXaggItem 10 2 6" xfId="2839" xr:uid="{00000000-0005-0000-0000-0000170B0000}"/>
    <cellStyle name="SAPBEXaggItem 10 2 7" xfId="2840" xr:uid="{00000000-0005-0000-0000-0000180B0000}"/>
    <cellStyle name="SAPBEXaggItem 10 2 8" xfId="2841" xr:uid="{00000000-0005-0000-0000-0000190B0000}"/>
    <cellStyle name="SAPBEXaggItem 11" xfId="2842" xr:uid="{00000000-0005-0000-0000-00001A0B0000}"/>
    <cellStyle name="SAPBEXaggItem 11 2" xfId="2843" xr:uid="{00000000-0005-0000-0000-00001B0B0000}"/>
    <cellStyle name="SAPBEXaggItem 11 3" xfId="2844" xr:uid="{00000000-0005-0000-0000-00001C0B0000}"/>
    <cellStyle name="SAPBEXaggItem 11 4" xfId="2845" xr:uid="{00000000-0005-0000-0000-00001D0B0000}"/>
    <cellStyle name="SAPBEXaggItem 11 5" xfId="2846" xr:uid="{00000000-0005-0000-0000-00001E0B0000}"/>
    <cellStyle name="SAPBEXaggItem 11 6" xfId="2847" xr:uid="{00000000-0005-0000-0000-00001F0B0000}"/>
    <cellStyle name="SAPBEXaggItem 11 7" xfId="2848" xr:uid="{00000000-0005-0000-0000-0000200B0000}"/>
    <cellStyle name="SAPBEXaggItem 11 8" xfId="2849" xr:uid="{00000000-0005-0000-0000-0000210B0000}"/>
    <cellStyle name="SAPBEXaggItem 12" xfId="2850" xr:uid="{00000000-0005-0000-0000-0000220B0000}"/>
    <cellStyle name="SAPBEXaggItem 2" xfId="2851" xr:uid="{00000000-0005-0000-0000-0000230B0000}"/>
    <cellStyle name="SAPBEXaggItem 2 10" xfId="2852" xr:uid="{00000000-0005-0000-0000-0000240B0000}"/>
    <cellStyle name="SAPBEXaggItem 2 10 2" xfId="2853" xr:uid="{00000000-0005-0000-0000-0000250B0000}"/>
    <cellStyle name="SAPBEXaggItem 2 10 3" xfId="2854" xr:uid="{00000000-0005-0000-0000-0000260B0000}"/>
    <cellStyle name="SAPBEXaggItem 2 10 4" xfId="2855" xr:uid="{00000000-0005-0000-0000-0000270B0000}"/>
    <cellStyle name="SAPBEXaggItem 2 10 5" xfId="2856" xr:uid="{00000000-0005-0000-0000-0000280B0000}"/>
    <cellStyle name="SAPBEXaggItem 2 10 6" xfId="2857" xr:uid="{00000000-0005-0000-0000-0000290B0000}"/>
    <cellStyle name="SAPBEXaggItem 2 10 7" xfId="2858" xr:uid="{00000000-0005-0000-0000-00002A0B0000}"/>
    <cellStyle name="SAPBEXaggItem 2 10 8" xfId="2859" xr:uid="{00000000-0005-0000-0000-00002B0B0000}"/>
    <cellStyle name="SAPBEXaggItem 2 2" xfId="2860" xr:uid="{00000000-0005-0000-0000-00002C0B0000}"/>
    <cellStyle name="SAPBEXaggItem 2 2 2" xfId="2861" xr:uid="{00000000-0005-0000-0000-00002D0B0000}"/>
    <cellStyle name="SAPBEXaggItem 2 2 2 2" xfId="2862" xr:uid="{00000000-0005-0000-0000-00002E0B0000}"/>
    <cellStyle name="SAPBEXaggItem 2 2 2 2 2" xfId="2863" xr:uid="{00000000-0005-0000-0000-00002F0B0000}"/>
    <cellStyle name="SAPBEXaggItem 2 2 2 2 3" xfId="2864" xr:uid="{00000000-0005-0000-0000-0000300B0000}"/>
    <cellStyle name="SAPBEXaggItem 2 2 2 2 4" xfId="2865" xr:uid="{00000000-0005-0000-0000-0000310B0000}"/>
    <cellStyle name="SAPBEXaggItem 2 2 2 2 5" xfId="2866" xr:uid="{00000000-0005-0000-0000-0000320B0000}"/>
    <cellStyle name="SAPBEXaggItem 2 2 2 2 6" xfId="2867" xr:uid="{00000000-0005-0000-0000-0000330B0000}"/>
    <cellStyle name="SAPBEXaggItem 2 2 2 2 7" xfId="2868" xr:uid="{00000000-0005-0000-0000-0000340B0000}"/>
    <cellStyle name="SAPBEXaggItem 2 2 2 2 8" xfId="2869" xr:uid="{00000000-0005-0000-0000-0000350B0000}"/>
    <cellStyle name="SAPBEXaggItem 2 2 3" xfId="2870" xr:uid="{00000000-0005-0000-0000-0000360B0000}"/>
    <cellStyle name="SAPBEXaggItem 2 2 3 2" xfId="2871" xr:uid="{00000000-0005-0000-0000-0000370B0000}"/>
    <cellStyle name="SAPBEXaggItem 2 2 3 2 2" xfId="2872" xr:uid="{00000000-0005-0000-0000-0000380B0000}"/>
    <cellStyle name="SAPBEXaggItem 2 2 3 2 3" xfId="2873" xr:uid="{00000000-0005-0000-0000-0000390B0000}"/>
    <cellStyle name="SAPBEXaggItem 2 2 3 2 4" xfId="2874" xr:uid="{00000000-0005-0000-0000-00003A0B0000}"/>
    <cellStyle name="SAPBEXaggItem 2 2 3 2 5" xfId="2875" xr:uid="{00000000-0005-0000-0000-00003B0B0000}"/>
    <cellStyle name="SAPBEXaggItem 2 2 3 2 6" xfId="2876" xr:uid="{00000000-0005-0000-0000-00003C0B0000}"/>
    <cellStyle name="SAPBEXaggItem 2 2 3 2 7" xfId="2877" xr:uid="{00000000-0005-0000-0000-00003D0B0000}"/>
    <cellStyle name="SAPBEXaggItem 2 2 3 2 8" xfId="2878" xr:uid="{00000000-0005-0000-0000-00003E0B0000}"/>
    <cellStyle name="SAPBEXaggItem 2 2 4" xfId="2879" xr:uid="{00000000-0005-0000-0000-00003F0B0000}"/>
    <cellStyle name="SAPBEXaggItem 2 2 4 2" xfId="2880" xr:uid="{00000000-0005-0000-0000-0000400B0000}"/>
    <cellStyle name="SAPBEXaggItem 2 2 4 2 2" xfId="2881" xr:uid="{00000000-0005-0000-0000-0000410B0000}"/>
    <cellStyle name="SAPBEXaggItem 2 2 4 2 3" xfId="2882" xr:uid="{00000000-0005-0000-0000-0000420B0000}"/>
    <cellStyle name="SAPBEXaggItem 2 2 4 2 4" xfId="2883" xr:uid="{00000000-0005-0000-0000-0000430B0000}"/>
    <cellStyle name="SAPBEXaggItem 2 2 4 2 5" xfId="2884" xr:uid="{00000000-0005-0000-0000-0000440B0000}"/>
    <cellStyle name="SAPBEXaggItem 2 2 4 2 6" xfId="2885" xr:uid="{00000000-0005-0000-0000-0000450B0000}"/>
    <cellStyle name="SAPBEXaggItem 2 2 4 2 7" xfId="2886" xr:uid="{00000000-0005-0000-0000-0000460B0000}"/>
    <cellStyle name="SAPBEXaggItem 2 2 4 2 8" xfId="2887" xr:uid="{00000000-0005-0000-0000-0000470B0000}"/>
    <cellStyle name="SAPBEXaggItem 2 2 5" xfId="2888" xr:uid="{00000000-0005-0000-0000-0000480B0000}"/>
    <cellStyle name="SAPBEXaggItem 2 2 5 2" xfId="2889" xr:uid="{00000000-0005-0000-0000-0000490B0000}"/>
    <cellStyle name="SAPBEXaggItem 2 2 5 3" xfId="2890" xr:uid="{00000000-0005-0000-0000-00004A0B0000}"/>
    <cellStyle name="SAPBEXaggItem 2 2 5 4" xfId="2891" xr:uid="{00000000-0005-0000-0000-00004B0B0000}"/>
    <cellStyle name="SAPBEXaggItem 2 2 5 5" xfId="2892" xr:uid="{00000000-0005-0000-0000-00004C0B0000}"/>
    <cellStyle name="SAPBEXaggItem 2 2 5 6" xfId="2893" xr:uid="{00000000-0005-0000-0000-00004D0B0000}"/>
    <cellStyle name="SAPBEXaggItem 2 2 5 7" xfId="2894" xr:uid="{00000000-0005-0000-0000-00004E0B0000}"/>
    <cellStyle name="SAPBEXaggItem 2 2 5 8" xfId="2895" xr:uid="{00000000-0005-0000-0000-00004F0B0000}"/>
    <cellStyle name="SAPBEXaggItem 2 3" xfId="2896" xr:uid="{00000000-0005-0000-0000-0000500B0000}"/>
    <cellStyle name="SAPBEXaggItem 2 3 2" xfId="2897" xr:uid="{00000000-0005-0000-0000-0000510B0000}"/>
    <cellStyle name="SAPBEXaggItem 2 3 2 2" xfId="2898" xr:uid="{00000000-0005-0000-0000-0000520B0000}"/>
    <cellStyle name="SAPBEXaggItem 2 3 2 2 2" xfId="2899" xr:uid="{00000000-0005-0000-0000-0000530B0000}"/>
    <cellStyle name="SAPBEXaggItem 2 3 2 2 3" xfId="2900" xr:uid="{00000000-0005-0000-0000-0000540B0000}"/>
    <cellStyle name="SAPBEXaggItem 2 3 2 2 4" xfId="2901" xr:uid="{00000000-0005-0000-0000-0000550B0000}"/>
    <cellStyle name="SAPBEXaggItem 2 3 2 2 5" xfId="2902" xr:uid="{00000000-0005-0000-0000-0000560B0000}"/>
    <cellStyle name="SAPBEXaggItem 2 3 2 2 6" xfId="2903" xr:uid="{00000000-0005-0000-0000-0000570B0000}"/>
    <cellStyle name="SAPBEXaggItem 2 3 2 2 7" xfId="2904" xr:uid="{00000000-0005-0000-0000-0000580B0000}"/>
    <cellStyle name="SAPBEXaggItem 2 3 2 2 8" xfId="2905" xr:uid="{00000000-0005-0000-0000-0000590B0000}"/>
    <cellStyle name="SAPBEXaggItem 2 3 3" xfId="2906" xr:uid="{00000000-0005-0000-0000-00005A0B0000}"/>
    <cellStyle name="SAPBEXaggItem 2 3 3 2" xfId="2907" xr:uid="{00000000-0005-0000-0000-00005B0B0000}"/>
    <cellStyle name="SAPBEXaggItem 2 3 3 2 2" xfId="2908" xr:uid="{00000000-0005-0000-0000-00005C0B0000}"/>
    <cellStyle name="SAPBEXaggItem 2 3 3 2 3" xfId="2909" xr:uid="{00000000-0005-0000-0000-00005D0B0000}"/>
    <cellStyle name="SAPBEXaggItem 2 3 3 2 4" xfId="2910" xr:uid="{00000000-0005-0000-0000-00005E0B0000}"/>
    <cellStyle name="SAPBEXaggItem 2 3 3 2 5" xfId="2911" xr:uid="{00000000-0005-0000-0000-00005F0B0000}"/>
    <cellStyle name="SAPBEXaggItem 2 3 3 2 6" xfId="2912" xr:uid="{00000000-0005-0000-0000-0000600B0000}"/>
    <cellStyle name="SAPBEXaggItem 2 3 3 2 7" xfId="2913" xr:uid="{00000000-0005-0000-0000-0000610B0000}"/>
    <cellStyle name="SAPBEXaggItem 2 3 3 2 8" xfId="2914" xr:uid="{00000000-0005-0000-0000-0000620B0000}"/>
    <cellStyle name="SAPBEXaggItem 2 3 4" xfId="2915" xr:uid="{00000000-0005-0000-0000-0000630B0000}"/>
    <cellStyle name="SAPBEXaggItem 2 3 4 2" xfId="2916" xr:uid="{00000000-0005-0000-0000-0000640B0000}"/>
    <cellStyle name="SAPBEXaggItem 2 3 4 2 2" xfId="2917" xr:uid="{00000000-0005-0000-0000-0000650B0000}"/>
    <cellStyle name="SAPBEXaggItem 2 3 4 2 3" xfId="2918" xr:uid="{00000000-0005-0000-0000-0000660B0000}"/>
    <cellStyle name="SAPBEXaggItem 2 3 4 2 4" xfId="2919" xr:uid="{00000000-0005-0000-0000-0000670B0000}"/>
    <cellStyle name="SAPBEXaggItem 2 3 4 2 5" xfId="2920" xr:uid="{00000000-0005-0000-0000-0000680B0000}"/>
    <cellStyle name="SAPBEXaggItem 2 3 4 2 6" xfId="2921" xr:uid="{00000000-0005-0000-0000-0000690B0000}"/>
    <cellStyle name="SAPBEXaggItem 2 3 4 2 7" xfId="2922" xr:uid="{00000000-0005-0000-0000-00006A0B0000}"/>
    <cellStyle name="SAPBEXaggItem 2 3 4 2 8" xfId="2923" xr:uid="{00000000-0005-0000-0000-00006B0B0000}"/>
    <cellStyle name="SAPBEXaggItem 2 3 5" xfId="2924" xr:uid="{00000000-0005-0000-0000-00006C0B0000}"/>
    <cellStyle name="SAPBEXaggItem 2 3 5 2" xfId="2925" xr:uid="{00000000-0005-0000-0000-00006D0B0000}"/>
    <cellStyle name="SAPBEXaggItem 2 3 5 3" xfId="2926" xr:uid="{00000000-0005-0000-0000-00006E0B0000}"/>
    <cellStyle name="SAPBEXaggItem 2 3 5 4" xfId="2927" xr:uid="{00000000-0005-0000-0000-00006F0B0000}"/>
    <cellStyle name="SAPBEXaggItem 2 3 5 5" xfId="2928" xr:uid="{00000000-0005-0000-0000-0000700B0000}"/>
    <cellStyle name="SAPBEXaggItem 2 3 5 6" xfId="2929" xr:uid="{00000000-0005-0000-0000-0000710B0000}"/>
    <cellStyle name="SAPBEXaggItem 2 3 5 7" xfId="2930" xr:uid="{00000000-0005-0000-0000-0000720B0000}"/>
    <cellStyle name="SAPBEXaggItem 2 3 5 8" xfId="2931" xr:uid="{00000000-0005-0000-0000-0000730B0000}"/>
    <cellStyle name="SAPBEXaggItem 2 4" xfId="2932" xr:uid="{00000000-0005-0000-0000-0000740B0000}"/>
    <cellStyle name="SAPBEXaggItem 2 4 2" xfId="2933" xr:uid="{00000000-0005-0000-0000-0000750B0000}"/>
    <cellStyle name="SAPBEXaggItem 2 4 2 2" xfId="2934" xr:uid="{00000000-0005-0000-0000-0000760B0000}"/>
    <cellStyle name="SAPBEXaggItem 2 4 2 2 2" xfId="2935" xr:uid="{00000000-0005-0000-0000-0000770B0000}"/>
    <cellStyle name="SAPBEXaggItem 2 4 2 2 3" xfId="2936" xr:uid="{00000000-0005-0000-0000-0000780B0000}"/>
    <cellStyle name="SAPBEXaggItem 2 4 2 2 4" xfId="2937" xr:uid="{00000000-0005-0000-0000-0000790B0000}"/>
    <cellStyle name="SAPBEXaggItem 2 4 2 2 5" xfId="2938" xr:uid="{00000000-0005-0000-0000-00007A0B0000}"/>
    <cellStyle name="SAPBEXaggItem 2 4 2 2 6" xfId="2939" xr:uid="{00000000-0005-0000-0000-00007B0B0000}"/>
    <cellStyle name="SAPBEXaggItem 2 4 2 2 7" xfId="2940" xr:uid="{00000000-0005-0000-0000-00007C0B0000}"/>
    <cellStyle name="SAPBEXaggItem 2 4 2 2 8" xfId="2941" xr:uid="{00000000-0005-0000-0000-00007D0B0000}"/>
    <cellStyle name="SAPBEXaggItem 2 4 3" xfId="2942" xr:uid="{00000000-0005-0000-0000-00007E0B0000}"/>
    <cellStyle name="SAPBEXaggItem 2 4 3 2" xfId="2943" xr:uid="{00000000-0005-0000-0000-00007F0B0000}"/>
    <cellStyle name="SAPBEXaggItem 2 4 3 2 2" xfId="2944" xr:uid="{00000000-0005-0000-0000-0000800B0000}"/>
    <cellStyle name="SAPBEXaggItem 2 4 3 2 3" xfId="2945" xr:uid="{00000000-0005-0000-0000-0000810B0000}"/>
    <cellStyle name="SAPBEXaggItem 2 4 3 2 4" xfId="2946" xr:uid="{00000000-0005-0000-0000-0000820B0000}"/>
    <cellStyle name="SAPBEXaggItem 2 4 3 2 5" xfId="2947" xr:uid="{00000000-0005-0000-0000-0000830B0000}"/>
    <cellStyle name="SAPBEXaggItem 2 4 3 2 6" xfId="2948" xr:uid="{00000000-0005-0000-0000-0000840B0000}"/>
    <cellStyle name="SAPBEXaggItem 2 4 3 2 7" xfId="2949" xr:uid="{00000000-0005-0000-0000-0000850B0000}"/>
    <cellStyle name="SAPBEXaggItem 2 4 3 2 8" xfId="2950" xr:uid="{00000000-0005-0000-0000-0000860B0000}"/>
    <cellStyle name="SAPBEXaggItem 2 4 4" xfId="2951" xr:uid="{00000000-0005-0000-0000-0000870B0000}"/>
    <cellStyle name="SAPBEXaggItem 2 4 4 2" xfId="2952" xr:uid="{00000000-0005-0000-0000-0000880B0000}"/>
    <cellStyle name="SAPBEXaggItem 2 4 4 2 2" xfId="2953" xr:uid="{00000000-0005-0000-0000-0000890B0000}"/>
    <cellStyle name="SAPBEXaggItem 2 4 4 2 3" xfId="2954" xr:uid="{00000000-0005-0000-0000-00008A0B0000}"/>
    <cellStyle name="SAPBEXaggItem 2 4 4 2 4" xfId="2955" xr:uid="{00000000-0005-0000-0000-00008B0B0000}"/>
    <cellStyle name="SAPBEXaggItem 2 4 4 2 5" xfId="2956" xr:uid="{00000000-0005-0000-0000-00008C0B0000}"/>
    <cellStyle name="SAPBEXaggItem 2 4 4 2 6" xfId="2957" xr:uid="{00000000-0005-0000-0000-00008D0B0000}"/>
    <cellStyle name="SAPBEXaggItem 2 4 4 2 7" xfId="2958" xr:uid="{00000000-0005-0000-0000-00008E0B0000}"/>
    <cellStyle name="SAPBEXaggItem 2 4 4 2 8" xfId="2959" xr:uid="{00000000-0005-0000-0000-00008F0B0000}"/>
    <cellStyle name="SAPBEXaggItem 2 4 5" xfId="2960" xr:uid="{00000000-0005-0000-0000-0000900B0000}"/>
    <cellStyle name="SAPBEXaggItem 2 4 5 2" xfId="2961" xr:uid="{00000000-0005-0000-0000-0000910B0000}"/>
    <cellStyle name="SAPBEXaggItem 2 4 5 3" xfId="2962" xr:uid="{00000000-0005-0000-0000-0000920B0000}"/>
    <cellStyle name="SAPBEXaggItem 2 4 5 4" xfId="2963" xr:uid="{00000000-0005-0000-0000-0000930B0000}"/>
    <cellStyle name="SAPBEXaggItem 2 4 5 5" xfId="2964" xr:uid="{00000000-0005-0000-0000-0000940B0000}"/>
    <cellStyle name="SAPBEXaggItem 2 4 5 6" xfId="2965" xr:uid="{00000000-0005-0000-0000-0000950B0000}"/>
    <cellStyle name="SAPBEXaggItem 2 4 5 7" xfId="2966" xr:uid="{00000000-0005-0000-0000-0000960B0000}"/>
    <cellStyle name="SAPBEXaggItem 2 4 5 8" xfId="2967" xr:uid="{00000000-0005-0000-0000-0000970B0000}"/>
    <cellStyle name="SAPBEXaggItem 2 5" xfId="2968" xr:uid="{00000000-0005-0000-0000-0000980B0000}"/>
    <cellStyle name="SAPBEXaggItem 2 5 2" xfId="2969" xr:uid="{00000000-0005-0000-0000-0000990B0000}"/>
    <cellStyle name="SAPBEXaggItem 2 5 2 2" xfId="2970" xr:uid="{00000000-0005-0000-0000-00009A0B0000}"/>
    <cellStyle name="SAPBEXaggItem 2 5 2 2 2" xfId="2971" xr:uid="{00000000-0005-0000-0000-00009B0B0000}"/>
    <cellStyle name="SAPBEXaggItem 2 5 2 2 3" xfId="2972" xr:uid="{00000000-0005-0000-0000-00009C0B0000}"/>
    <cellStyle name="SAPBEXaggItem 2 5 2 2 4" xfId="2973" xr:uid="{00000000-0005-0000-0000-00009D0B0000}"/>
    <cellStyle name="SAPBEXaggItem 2 5 2 2 5" xfId="2974" xr:uid="{00000000-0005-0000-0000-00009E0B0000}"/>
    <cellStyle name="SAPBEXaggItem 2 5 2 2 6" xfId="2975" xr:uid="{00000000-0005-0000-0000-00009F0B0000}"/>
    <cellStyle name="SAPBEXaggItem 2 5 2 2 7" xfId="2976" xr:uid="{00000000-0005-0000-0000-0000A00B0000}"/>
    <cellStyle name="SAPBEXaggItem 2 5 2 2 8" xfId="2977" xr:uid="{00000000-0005-0000-0000-0000A10B0000}"/>
    <cellStyle name="SAPBEXaggItem 2 5 3" xfId="2978" xr:uid="{00000000-0005-0000-0000-0000A20B0000}"/>
    <cellStyle name="SAPBEXaggItem 2 5 3 2" xfId="2979" xr:uid="{00000000-0005-0000-0000-0000A30B0000}"/>
    <cellStyle name="SAPBEXaggItem 2 5 3 2 2" xfId="2980" xr:uid="{00000000-0005-0000-0000-0000A40B0000}"/>
    <cellStyle name="SAPBEXaggItem 2 5 3 2 3" xfId="2981" xr:uid="{00000000-0005-0000-0000-0000A50B0000}"/>
    <cellStyle name="SAPBEXaggItem 2 5 3 2 4" xfId="2982" xr:uid="{00000000-0005-0000-0000-0000A60B0000}"/>
    <cellStyle name="SAPBEXaggItem 2 5 3 2 5" xfId="2983" xr:uid="{00000000-0005-0000-0000-0000A70B0000}"/>
    <cellStyle name="SAPBEXaggItem 2 5 3 2 6" xfId="2984" xr:uid="{00000000-0005-0000-0000-0000A80B0000}"/>
    <cellStyle name="SAPBEXaggItem 2 5 3 2 7" xfId="2985" xr:uid="{00000000-0005-0000-0000-0000A90B0000}"/>
    <cellStyle name="SAPBEXaggItem 2 5 3 2 8" xfId="2986" xr:uid="{00000000-0005-0000-0000-0000AA0B0000}"/>
    <cellStyle name="SAPBEXaggItem 2 5 4" xfId="2987" xr:uid="{00000000-0005-0000-0000-0000AB0B0000}"/>
    <cellStyle name="SAPBEXaggItem 2 5 4 2" xfId="2988" xr:uid="{00000000-0005-0000-0000-0000AC0B0000}"/>
    <cellStyle name="SAPBEXaggItem 2 5 4 2 2" xfId="2989" xr:uid="{00000000-0005-0000-0000-0000AD0B0000}"/>
    <cellStyle name="SAPBEXaggItem 2 5 4 2 3" xfId="2990" xr:uid="{00000000-0005-0000-0000-0000AE0B0000}"/>
    <cellStyle name="SAPBEXaggItem 2 5 4 2 4" xfId="2991" xr:uid="{00000000-0005-0000-0000-0000AF0B0000}"/>
    <cellStyle name="SAPBEXaggItem 2 5 4 2 5" xfId="2992" xr:uid="{00000000-0005-0000-0000-0000B00B0000}"/>
    <cellStyle name="SAPBEXaggItem 2 5 4 2 6" xfId="2993" xr:uid="{00000000-0005-0000-0000-0000B10B0000}"/>
    <cellStyle name="SAPBEXaggItem 2 5 4 2 7" xfId="2994" xr:uid="{00000000-0005-0000-0000-0000B20B0000}"/>
    <cellStyle name="SAPBEXaggItem 2 5 4 2 8" xfId="2995" xr:uid="{00000000-0005-0000-0000-0000B30B0000}"/>
    <cellStyle name="SAPBEXaggItem 2 5 5" xfId="2996" xr:uid="{00000000-0005-0000-0000-0000B40B0000}"/>
    <cellStyle name="SAPBEXaggItem 2 5 5 2" xfId="2997" xr:uid="{00000000-0005-0000-0000-0000B50B0000}"/>
    <cellStyle name="SAPBEXaggItem 2 5 5 3" xfId="2998" xr:uid="{00000000-0005-0000-0000-0000B60B0000}"/>
    <cellStyle name="SAPBEXaggItem 2 5 5 4" xfId="2999" xr:uid="{00000000-0005-0000-0000-0000B70B0000}"/>
    <cellStyle name="SAPBEXaggItem 2 5 5 5" xfId="3000" xr:uid="{00000000-0005-0000-0000-0000B80B0000}"/>
    <cellStyle name="SAPBEXaggItem 2 5 5 6" xfId="3001" xr:uid="{00000000-0005-0000-0000-0000B90B0000}"/>
    <cellStyle name="SAPBEXaggItem 2 5 5 7" xfId="3002" xr:uid="{00000000-0005-0000-0000-0000BA0B0000}"/>
    <cellStyle name="SAPBEXaggItem 2 5 5 8" xfId="3003" xr:uid="{00000000-0005-0000-0000-0000BB0B0000}"/>
    <cellStyle name="SAPBEXaggItem 2 6" xfId="3004" xr:uid="{00000000-0005-0000-0000-0000BC0B0000}"/>
    <cellStyle name="SAPBEXaggItem 2 6 2" xfId="3005" xr:uid="{00000000-0005-0000-0000-0000BD0B0000}"/>
    <cellStyle name="SAPBEXaggItem 2 6 2 2" xfId="3006" xr:uid="{00000000-0005-0000-0000-0000BE0B0000}"/>
    <cellStyle name="SAPBEXaggItem 2 6 2 2 2" xfId="3007" xr:uid="{00000000-0005-0000-0000-0000BF0B0000}"/>
    <cellStyle name="SAPBEXaggItem 2 6 2 2 3" xfId="3008" xr:uid="{00000000-0005-0000-0000-0000C00B0000}"/>
    <cellStyle name="SAPBEXaggItem 2 6 2 2 4" xfId="3009" xr:uid="{00000000-0005-0000-0000-0000C10B0000}"/>
    <cellStyle name="SAPBEXaggItem 2 6 2 2 5" xfId="3010" xr:uid="{00000000-0005-0000-0000-0000C20B0000}"/>
    <cellStyle name="SAPBEXaggItem 2 6 2 2 6" xfId="3011" xr:uid="{00000000-0005-0000-0000-0000C30B0000}"/>
    <cellStyle name="SAPBEXaggItem 2 6 2 2 7" xfId="3012" xr:uid="{00000000-0005-0000-0000-0000C40B0000}"/>
    <cellStyle name="SAPBEXaggItem 2 6 2 2 8" xfId="3013" xr:uid="{00000000-0005-0000-0000-0000C50B0000}"/>
    <cellStyle name="SAPBEXaggItem 2 6 3" xfId="3014" xr:uid="{00000000-0005-0000-0000-0000C60B0000}"/>
    <cellStyle name="SAPBEXaggItem 2 6 3 2" xfId="3015" xr:uid="{00000000-0005-0000-0000-0000C70B0000}"/>
    <cellStyle name="SAPBEXaggItem 2 6 3 2 2" xfId="3016" xr:uid="{00000000-0005-0000-0000-0000C80B0000}"/>
    <cellStyle name="SAPBEXaggItem 2 6 3 2 3" xfId="3017" xr:uid="{00000000-0005-0000-0000-0000C90B0000}"/>
    <cellStyle name="SAPBEXaggItem 2 6 3 2 4" xfId="3018" xr:uid="{00000000-0005-0000-0000-0000CA0B0000}"/>
    <cellStyle name="SAPBEXaggItem 2 6 3 2 5" xfId="3019" xr:uid="{00000000-0005-0000-0000-0000CB0B0000}"/>
    <cellStyle name="SAPBEXaggItem 2 6 3 2 6" xfId="3020" xr:uid="{00000000-0005-0000-0000-0000CC0B0000}"/>
    <cellStyle name="SAPBEXaggItem 2 6 3 2 7" xfId="3021" xr:uid="{00000000-0005-0000-0000-0000CD0B0000}"/>
    <cellStyle name="SAPBEXaggItem 2 6 3 2 8" xfId="3022" xr:uid="{00000000-0005-0000-0000-0000CE0B0000}"/>
    <cellStyle name="SAPBEXaggItem 2 6 4" xfId="3023" xr:uid="{00000000-0005-0000-0000-0000CF0B0000}"/>
    <cellStyle name="SAPBEXaggItem 2 6 4 2" xfId="3024" xr:uid="{00000000-0005-0000-0000-0000D00B0000}"/>
    <cellStyle name="SAPBEXaggItem 2 6 4 2 2" xfId="3025" xr:uid="{00000000-0005-0000-0000-0000D10B0000}"/>
    <cellStyle name="SAPBEXaggItem 2 6 4 2 3" xfId="3026" xr:uid="{00000000-0005-0000-0000-0000D20B0000}"/>
    <cellStyle name="SAPBEXaggItem 2 6 4 2 4" xfId="3027" xr:uid="{00000000-0005-0000-0000-0000D30B0000}"/>
    <cellStyle name="SAPBEXaggItem 2 6 4 2 5" xfId="3028" xr:uid="{00000000-0005-0000-0000-0000D40B0000}"/>
    <cellStyle name="SAPBEXaggItem 2 6 4 2 6" xfId="3029" xr:uid="{00000000-0005-0000-0000-0000D50B0000}"/>
    <cellStyle name="SAPBEXaggItem 2 6 4 2 7" xfId="3030" xr:uid="{00000000-0005-0000-0000-0000D60B0000}"/>
    <cellStyle name="SAPBEXaggItem 2 6 4 2 8" xfId="3031" xr:uid="{00000000-0005-0000-0000-0000D70B0000}"/>
    <cellStyle name="SAPBEXaggItem 2 6 5" xfId="3032" xr:uid="{00000000-0005-0000-0000-0000D80B0000}"/>
    <cellStyle name="SAPBEXaggItem 2 6 5 2" xfId="3033" xr:uid="{00000000-0005-0000-0000-0000D90B0000}"/>
    <cellStyle name="SAPBEXaggItem 2 6 5 3" xfId="3034" xr:uid="{00000000-0005-0000-0000-0000DA0B0000}"/>
    <cellStyle name="SAPBEXaggItem 2 6 5 4" xfId="3035" xr:uid="{00000000-0005-0000-0000-0000DB0B0000}"/>
    <cellStyle name="SAPBEXaggItem 2 6 5 5" xfId="3036" xr:uid="{00000000-0005-0000-0000-0000DC0B0000}"/>
    <cellStyle name="SAPBEXaggItem 2 6 5 6" xfId="3037" xr:uid="{00000000-0005-0000-0000-0000DD0B0000}"/>
    <cellStyle name="SAPBEXaggItem 2 6 5 7" xfId="3038" xr:uid="{00000000-0005-0000-0000-0000DE0B0000}"/>
    <cellStyle name="SAPBEXaggItem 2 6 5 8" xfId="3039" xr:uid="{00000000-0005-0000-0000-0000DF0B0000}"/>
    <cellStyle name="SAPBEXaggItem 2 7" xfId="3040" xr:uid="{00000000-0005-0000-0000-0000E00B0000}"/>
    <cellStyle name="SAPBEXaggItem 2 7 2" xfId="3041" xr:uid="{00000000-0005-0000-0000-0000E10B0000}"/>
    <cellStyle name="SAPBEXaggItem 2 7 2 2" xfId="3042" xr:uid="{00000000-0005-0000-0000-0000E20B0000}"/>
    <cellStyle name="SAPBEXaggItem 2 7 2 3" xfId="3043" xr:uid="{00000000-0005-0000-0000-0000E30B0000}"/>
    <cellStyle name="SAPBEXaggItem 2 7 2 4" xfId="3044" xr:uid="{00000000-0005-0000-0000-0000E40B0000}"/>
    <cellStyle name="SAPBEXaggItem 2 7 2 5" xfId="3045" xr:uid="{00000000-0005-0000-0000-0000E50B0000}"/>
    <cellStyle name="SAPBEXaggItem 2 7 2 6" xfId="3046" xr:uid="{00000000-0005-0000-0000-0000E60B0000}"/>
    <cellStyle name="SAPBEXaggItem 2 7 2 7" xfId="3047" xr:uid="{00000000-0005-0000-0000-0000E70B0000}"/>
    <cellStyle name="SAPBEXaggItem 2 7 2 8" xfId="3048" xr:uid="{00000000-0005-0000-0000-0000E80B0000}"/>
    <cellStyle name="SAPBEXaggItem 2 8" xfId="3049" xr:uid="{00000000-0005-0000-0000-0000E90B0000}"/>
    <cellStyle name="SAPBEXaggItem 2 8 2" xfId="3050" xr:uid="{00000000-0005-0000-0000-0000EA0B0000}"/>
    <cellStyle name="SAPBEXaggItem 2 8 2 2" xfId="3051" xr:uid="{00000000-0005-0000-0000-0000EB0B0000}"/>
    <cellStyle name="SAPBEXaggItem 2 8 2 3" xfId="3052" xr:uid="{00000000-0005-0000-0000-0000EC0B0000}"/>
    <cellStyle name="SAPBEXaggItem 2 8 2 4" xfId="3053" xr:uid="{00000000-0005-0000-0000-0000ED0B0000}"/>
    <cellStyle name="SAPBEXaggItem 2 8 2 5" xfId="3054" xr:uid="{00000000-0005-0000-0000-0000EE0B0000}"/>
    <cellStyle name="SAPBEXaggItem 2 8 2 6" xfId="3055" xr:uid="{00000000-0005-0000-0000-0000EF0B0000}"/>
    <cellStyle name="SAPBEXaggItem 2 8 2 7" xfId="3056" xr:uid="{00000000-0005-0000-0000-0000F00B0000}"/>
    <cellStyle name="SAPBEXaggItem 2 8 2 8" xfId="3057" xr:uid="{00000000-0005-0000-0000-0000F10B0000}"/>
    <cellStyle name="SAPBEXaggItem 2 9" xfId="3058" xr:uid="{00000000-0005-0000-0000-0000F20B0000}"/>
    <cellStyle name="SAPBEXaggItem 2 9 2" xfId="3059" xr:uid="{00000000-0005-0000-0000-0000F30B0000}"/>
    <cellStyle name="SAPBEXaggItem 2 9 2 2" xfId="3060" xr:uid="{00000000-0005-0000-0000-0000F40B0000}"/>
    <cellStyle name="SAPBEXaggItem 2 9 2 3" xfId="3061" xr:uid="{00000000-0005-0000-0000-0000F50B0000}"/>
    <cellStyle name="SAPBEXaggItem 2 9 2 4" xfId="3062" xr:uid="{00000000-0005-0000-0000-0000F60B0000}"/>
    <cellStyle name="SAPBEXaggItem 2 9 2 5" xfId="3063" xr:uid="{00000000-0005-0000-0000-0000F70B0000}"/>
    <cellStyle name="SAPBEXaggItem 2 9 2 6" xfId="3064" xr:uid="{00000000-0005-0000-0000-0000F80B0000}"/>
    <cellStyle name="SAPBEXaggItem 2 9 2 7" xfId="3065" xr:uid="{00000000-0005-0000-0000-0000F90B0000}"/>
    <cellStyle name="SAPBEXaggItem 2 9 2 8" xfId="3066" xr:uid="{00000000-0005-0000-0000-0000FA0B0000}"/>
    <cellStyle name="SAPBEXaggItem 3" xfId="3067" xr:uid="{00000000-0005-0000-0000-0000FB0B0000}"/>
    <cellStyle name="SAPBEXaggItem 3 2" xfId="3068" xr:uid="{00000000-0005-0000-0000-0000FC0B0000}"/>
    <cellStyle name="SAPBEXaggItem 3 2 2" xfId="3069" xr:uid="{00000000-0005-0000-0000-0000FD0B0000}"/>
    <cellStyle name="SAPBEXaggItem 3 2 2 2" xfId="3070" xr:uid="{00000000-0005-0000-0000-0000FE0B0000}"/>
    <cellStyle name="SAPBEXaggItem 3 2 2 3" xfId="3071" xr:uid="{00000000-0005-0000-0000-0000FF0B0000}"/>
    <cellStyle name="SAPBEXaggItem 3 2 2 4" xfId="3072" xr:uid="{00000000-0005-0000-0000-0000000C0000}"/>
    <cellStyle name="SAPBEXaggItem 3 2 2 5" xfId="3073" xr:uid="{00000000-0005-0000-0000-0000010C0000}"/>
    <cellStyle name="SAPBEXaggItem 3 2 2 6" xfId="3074" xr:uid="{00000000-0005-0000-0000-0000020C0000}"/>
    <cellStyle name="SAPBEXaggItem 3 2 2 7" xfId="3075" xr:uid="{00000000-0005-0000-0000-0000030C0000}"/>
    <cellStyle name="SAPBEXaggItem 3 2 2 8" xfId="3076" xr:uid="{00000000-0005-0000-0000-0000040C0000}"/>
    <cellStyle name="SAPBEXaggItem 3 3" xfId="3077" xr:uid="{00000000-0005-0000-0000-0000050C0000}"/>
    <cellStyle name="SAPBEXaggItem 3 3 2" xfId="3078" xr:uid="{00000000-0005-0000-0000-0000060C0000}"/>
    <cellStyle name="SAPBEXaggItem 3 3 2 2" xfId="3079" xr:uid="{00000000-0005-0000-0000-0000070C0000}"/>
    <cellStyle name="SAPBEXaggItem 3 3 2 3" xfId="3080" xr:uid="{00000000-0005-0000-0000-0000080C0000}"/>
    <cellStyle name="SAPBEXaggItem 3 3 2 4" xfId="3081" xr:uid="{00000000-0005-0000-0000-0000090C0000}"/>
    <cellStyle name="SAPBEXaggItem 3 3 2 5" xfId="3082" xr:uid="{00000000-0005-0000-0000-00000A0C0000}"/>
    <cellStyle name="SAPBEXaggItem 3 3 2 6" xfId="3083" xr:uid="{00000000-0005-0000-0000-00000B0C0000}"/>
    <cellStyle name="SAPBEXaggItem 3 3 2 7" xfId="3084" xr:uid="{00000000-0005-0000-0000-00000C0C0000}"/>
    <cellStyle name="SAPBEXaggItem 3 3 2 8" xfId="3085" xr:uid="{00000000-0005-0000-0000-00000D0C0000}"/>
    <cellStyle name="SAPBEXaggItem 3 4" xfId="3086" xr:uid="{00000000-0005-0000-0000-00000E0C0000}"/>
    <cellStyle name="SAPBEXaggItem 3 4 2" xfId="3087" xr:uid="{00000000-0005-0000-0000-00000F0C0000}"/>
    <cellStyle name="SAPBEXaggItem 3 4 2 2" xfId="3088" xr:uid="{00000000-0005-0000-0000-0000100C0000}"/>
    <cellStyle name="SAPBEXaggItem 3 4 2 3" xfId="3089" xr:uid="{00000000-0005-0000-0000-0000110C0000}"/>
    <cellStyle name="SAPBEXaggItem 3 4 2 4" xfId="3090" xr:uid="{00000000-0005-0000-0000-0000120C0000}"/>
    <cellStyle name="SAPBEXaggItem 3 4 2 5" xfId="3091" xr:uid="{00000000-0005-0000-0000-0000130C0000}"/>
    <cellStyle name="SAPBEXaggItem 3 4 2 6" xfId="3092" xr:uid="{00000000-0005-0000-0000-0000140C0000}"/>
    <cellStyle name="SAPBEXaggItem 3 4 2 7" xfId="3093" xr:uid="{00000000-0005-0000-0000-0000150C0000}"/>
    <cellStyle name="SAPBEXaggItem 3 4 2 8" xfId="3094" xr:uid="{00000000-0005-0000-0000-0000160C0000}"/>
    <cellStyle name="SAPBEXaggItem 3 5" xfId="3095" xr:uid="{00000000-0005-0000-0000-0000170C0000}"/>
    <cellStyle name="SAPBEXaggItem 3 5 2" xfId="3096" xr:uid="{00000000-0005-0000-0000-0000180C0000}"/>
    <cellStyle name="SAPBEXaggItem 3 5 3" xfId="3097" xr:uid="{00000000-0005-0000-0000-0000190C0000}"/>
    <cellStyle name="SAPBEXaggItem 3 5 4" xfId="3098" xr:uid="{00000000-0005-0000-0000-00001A0C0000}"/>
    <cellStyle name="SAPBEXaggItem 3 5 5" xfId="3099" xr:uid="{00000000-0005-0000-0000-00001B0C0000}"/>
    <cellStyle name="SAPBEXaggItem 3 5 6" xfId="3100" xr:uid="{00000000-0005-0000-0000-00001C0C0000}"/>
    <cellStyle name="SAPBEXaggItem 3 5 7" xfId="3101" xr:uid="{00000000-0005-0000-0000-00001D0C0000}"/>
    <cellStyle name="SAPBEXaggItem 3 5 8" xfId="3102" xr:uid="{00000000-0005-0000-0000-00001E0C0000}"/>
    <cellStyle name="SAPBEXaggItem 4" xfId="3103" xr:uid="{00000000-0005-0000-0000-00001F0C0000}"/>
    <cellStyle name="SAPBEXaggItem 4 2" xfId="3104" xr:uid="{00000000-0005-0000-0000-0000200C0000}"/>
    <cellStyle name="SAPBEXaggItem 4 2 2" xfId="3105" xr:uid="{00000000-0005-0000-0000-0000210C0000}"/>
    <cellStyle name="SAPBEXaggItem 4 2 2 2" xfId="3106" xr:uid="{00000000-0005-0000-0000-0000220C0000}"/>
    <cellStyle name="SAPBEXaggItem 4 2 2 3" xfId="3107" xr:uid="{00000000-0005-0000-0000-0000230C0000}"/>
    <cellStyle name="SAPBEXaggItem 4 2 2 4" xfId="3108" xr:uid="{00000000-0005-0000-0000-0000240C0000}"/>
    <cellStyle name="SAPBEXaggItem 4 2 2 5" xfId="3109" xr:uid="{00000000-0005-0000-0000-0000250C0000}"/>
    <cellStyle name="SAPBEXaggItem 4 2 2 6" xfId="3110" xr:uid="{00000000-0005-0000-0000-0000260C0000}"/>
    <cellStyle name="SAPBEXaggItem 4 2 2 7" xfId="3111" xr:uid="{00000000-0005-0000-0000-0000270C0000}"/>
    <cellStyle name="SAPBEXaggItem 4 2 2 8" xfId="3112" xr:uid="{00000000-0005-0000-0000-0000280C0000}"/>
    <cellStyle name="SAPBEXaggItem 4 3" xfId="3113" xr:uid="{00000000-0005-0000-0000-0000290C0000}"/>
    <cellStyle name="SAPBEXaggItem 4 3 2" xfId="3114" xr:uid="{00000000-0005-0000-0000-00002A0C0000}"/>
    <cellStyle name="SAPBEXaggItem 4 3 2 2" xfId="3115" xr:uid="{00000000-0005-0000-0000-00002B0C0000}"/>
    <cellStyle name="SAPBEXaggItem 4 3 2 3" xfId="3116" xr:uid="{00000000-0005-0000-0000-00002C0C0000}"/>
    <cellStyle name="SAPBEXaggItem 4 3 2 4" xfId="3117" xr:uid="{00000000-0005-0000-0000-00002D0C0000}"/>
    <cellStyle name="SAPBEXaggItem 4 3 2 5" xfId="3118" xr:uid="{00000000-0005-0000-0000-00002E0C0000}"/>
    <cellStyle name="SAPBEXaggItem 4 3 2 6" xfId="3119" xr:uid="{00000000-0005-0000-0000-00002F0C0000}"/>
    <cellStyle name="SAPBEXaggItem 4 3 2 7" xfId="3120" xr:uid="{00000000-0005-0000-0000-0000300C0000}"/>
    <cellStyle name="SAPBEXaggItem 4 3 2 8" xfId="3121" xr:uid="{00000000-0005-0000-0000-0000310C0000}"/>
    <cellStyle name="SAPBEXaggItem 4 4" xfId="3122" xr:uid="{00000000-0005-0000-0000-0000320C0000}"/>
    <cellStyle name="SAPBEXaggItem 4 4 2" xfId="3123" xr:uid="{00000000-0005-0000-0000-0000330C0000}"/>
    <cellStyle name="SAPBEXaggItem 4 4 2 2" xfId="3124" xr:uid="{00000000-0005-0000-0000-0000340C0000}"/>
    <cellStyle name="SAPBEXaggItem 4 4 2 3" xfId="3125" xr:uid="{00000000-0005-0000-0000-0000350C0000}"/>
    <cellStyle name="SAPBEXaggItem 4 4 2 4" xfId="3126" xr:uid="{00000000-0005-0000-0000-0000360C0000}"/>
    <cellStyle name="SAPBEXaggItem 4 4 2 5" xfId="3127" xr:uid="{00000000-0005-0000-0000-0000370C0000}"/>
    <cellStyle name="SAPBEXaggItem 4 4 2 6" xfId="3128" xr:uid="{00000000-0005-0000-0000-0000380C0000}"/>
    <cellStyle name="SAPBEXaggItem 4 4 2 7" xfId="3129" xr:uid="{00000000-0005-0000-0000-0000390C0000}"/>
    <cellStyle name="SAPBEXaggItem 4 4 2 8" xfId="3130" xr:uid="{00000000-0005-0000-0000-00003A0C0000}"/>
    <cellStyle name="SAPBEXaggItem 4 5" xfId="3131" xr:uid="{00000000-0005-0000-0000-00003B0C0000}"/>
    <cellStyle name="SAPBEXaggItem 4 5 2" xfId="3132" xr:uid="{00000000-0005-0000-0000-00003C0C0000}"/>
    <cellStyle name="SAPBEXaggItem 4 5 3" xfId="3133" xr:uid="{00000000-0005-0000-0000-00003D0C0000}"/>
    <cellStyle name="SAPBEXaggItem 4 5 4" xfId="3134" xr:uid="{00000000-0005-0000-0000-00003E0C0000}"/>
    <cellStyle name="SAPBEXaggItem 4 5 5" xfId="3135" xr:uid="{00000000-0005-0000-0000-00003F0C0000}"/>
    <cellStyle name="SAPBEXaggItem 4 5 6" xfId="3136" xr:uid="{00000000-0005-0000-0000-0000400C0000}"/>
    <cellStyle name="SAPBEXaggItem 4 5 7" xfId="3137" xr:uid="{00000000-0005-0000-0000-0000410C0000}"/>
    <cellStyle name="SAPBEXaggItem 4 5 8" xfId="3138" xr:uid="{00000000-0005-0000-0000-0000420C0000}"/>
    <cellStyle name="SAPBEXaggItem 5" xfId="3139" xr:uid="{00000000-0005-0000-0000-0000430C0000}"/>
    <cellStyle name="SAPBEXaggItem 5 2" xfId="3140" xr:uid="{00000000-0005-0000-0000-0000440C0000}"/>
    <cellStyle name="SAPBEXaggItem 5 2 2" xfId="3141" xr:uid="{00000000-0005-0000-0000-0000450C0000}"/>
    <cellStyle name="SAPBEXaggItem 5 2 2 2" xfId="3142" xr:uid="{00000000-0005-0000-0000-0000460C0000}"/>
    <cellStyle name="SAPBEXaggItem 5 2 2 3" xfId="3143" xr:uid="{00000000-0005-0000-0000-0000470C0000}"/>
    <cellStyle name="SAPBEXaggItem 5 2 2 4" xfId="3144" xr:uid="{00000000-0005-0000-0000-0000480C0000}"/>
    <cellStyle name="SAPBEXaggItem 5 2 2 5" xfId="3145" xr:uid="{00000000-0005-0000-0000-0000490C0000}"/>
    <cellStyle name="SAPBEXaggItem 5 2 2 6" xfId="3146" xr:uid="{00000000-0005-0000-0000-00004A0C0000}"/>
    <cellStyle name="SAPBEXaggItem 5 2 2 7" xfId="3147" xr:uid="{00000000-0005-0000-0000-00004B0C0000}"/>
    <cellStyle name="SAPBEXaggItem 5 2 2 8" xfId="3148" xr:uid="{00000000-0005-0000-0000-00004C0C0000}"/>
    <cellStyle name="SAPBEXaggItem 5 3" xfId="3149" xr:uid="{00000000-0005-0000-0000-00004D0C0000}"/>
    <cellStyle name="SAPBEXaggItem 5 3 2" xfId="3150" xr:uid="{00000000-0005-0000-0000-00004E0C0000}"/>
    <cellStyle name="SAPBEXaggItem 5 3 2 2" xfId="3151" xr:uid="{00000000-0005-0000-0000-00004F0C0000}"/>
    <cellStyle name="SAPBEXaggItem 5 3 2 3" xfId="3152" xr:uid="{00000000-0005-0000-0000-0000500C0000}"/>
    <cellStyle name="SAPBEXaggItem 5 3 2 4" xfId="3153" xr:uid="{00000000-0005-0000-0000-0000510C0000}"/>
    <cellStyle name="SAPBEXaggItem 5 3 2 5" xfId="3154" xr:uid="{00000000-0005-0000-0000-0000520C0000}"/>
    <cellStyle name="SAPBEXaggItem 5 3 2 6" xfId="3155" xr:uid="{00000000-0005-0000-0000-0000530C0000}"/>
    <cellStyle name="SAPBEXaggItem 5 3 2 7" xfId="3156" xr:uid="{00000000-0005-0000-0000-0000540C0000}"/>
    <cellStyle name="SAPBEXaggItem 5 3 2 8" xfId="3157" xr:uid="{00000000-0005-0000-0000-0000550C0000}"/>
    <cellStyle name="SAPBEXaggItem 5 4" xfId="3158" xr:uid="{00000000-0005-0000-0000-0000560C0000}"/>
    <cellStyle name="SAPBEXaggItem 5 4 2" xfId="3159" xr:uid="{00000000-0005-0000-0000-0000570C0000}"/>
    <cellStyle name="SAPBEXaggItem 5 4 2 2" xfId="3160" xr:uid="{00000000-0005-0000-0000-0000580C0000}"/>
    <cellStyle name="SAPBEXaggItem 5 4 2 3" xfId="3161" xr:uid="{00000000-0005-0000-0000-0000590C0000}"/>
    <cellStyle name="SAPBEXaggItem 5 4 2 4" xfId="3162" xr:uid="{00000000-0005-0000-0000-00005A0C0000}"/>
    <cellStyle name="SAPBEXaggItem 5 4 2 5" xfId="3163" xr:uid="{00000000-0005-0000-0000-00005B0C0000}"/>
    <cellStyle name="SAPBEXaggItem 5 4 2 6" xfId="3164" xr:uid="{00000000-0005-0000-0000-00005C0C0000}"/>
    <cellStyle name="SAPBEXaggItem 5 4 2 7" xfId="3165" xr:uid="{00000000-0005-0000-0000-00005D0C0000}"/>
    <cellStyle name="SAPBEXaggItem 5 4 2 8" xfId="3166" xr:uid="{00000000-0005-0000-0000-00005E0C0000}"/>
    <cellStyle name="SAPBEXaggItem 5 5" xfId="3167" xr:uid="{00000000-0005-0000-0000-00005F0C0000}"/>
    <cellStyle name="SAPBEXaggItem 5 5 2" xfId="3168" xr:uid="{00000000-0005-0000-0000-0000600C0000}"/>
    <cellStyle name="SAPBEXaggItem 5 5 3" xfId="3169" xr:uid="{00000000-0005-0000-0000-0000610C0000}"/>
    <cellStyle name="SAPBEXaggItem 5 5 4" xfId="3170" xr:uid="{00000000-0005-0000-0000-0000620C0000}"/>
    <cellStyle name="SAPBEXaggItem 5 5 5" xfId="3171" xr:uid="{00000000-0005-0000-0000-0000630C0000}"/>
    <cellStyle name="SAPBEXaggItem 5 5 6" xfId="3172" xr:uid="{00000000-0005-0000-0000-0000640C0000}"/>
    <cellStyle name="SAPBEXaggItem 5 5 7" xfId="3173" xr:uid="{00000000-0005-0000-0000-0000650C0000}"/>
    <cellStyle name="SAPBEXaggItem 5 5 8" xfId="3174" xr:uid="{00000000-0005-0000-0000-0000660C0000}"/>
    <cellStyle name="SAPBEXaggItem 6" xfId="3175" xr:uid="{00000000-0005-0000-0000-0000670C0000}"/>
    <cellStyle name="SAPBEXaggItem 6 2" xfId="3176" xr:uid="{00000000-0005-0000-0000-0000680C0000}"/>
    <cellStyle name="SAPBEXaggItem 6 2 2" xfId="3177" xr:uid="{00000000-0005-0000-0000-0000690C0000}"/>
    <cellStyle name="SAPBEXaggItem 6 2 2 2" xfId="3178" xr:uid="{00000000-0005-0000-0000-00006A0C0000}"/>
    <cellStyle name="SAPBEXaggItem 6 2 2 3" xfId="3179" xr:uid="{00000000-0005-0000-0000-00006B0C0000}"/>
    <cellStyle name="SAPBEXaggItem 6 2 2 4" xfId="3180" xr:uid="{00000000-0005-0000-0000-00006C0C0000}"/>
    <cellStyle name="SAPBEXaggItem 6 2 2 5" xfId="3181" xr:uid="{00000000-0005-0000-0000-00006D0C0000}"/>
    <cellStyle name="SAPBEXaggItem 6 2 2 6" xfId="3182" xr:uid="{00000000-0005-0000-0000-00006E0C0000}"/>
    <cellStyle name="SAPBEXaggItem 6 2 2 7" xfId="3183" xr:uid="{00000000-0005-0000-0000-00006F0C0000}"/>
    <cellStyle name="SAPBEXaggItem 6 2 2 8" xfId="3184" xr:uid="{00000000-0005-0000-0000-0000700C0000}"/>
    <cellStyle name="SAPBEXaggItem 6 3" xfId="3185" xr:uid="{00000000-0005-0000-0000-0000710C0000}"/>
    <cellStyle name="SAPBEXaggItem 6 3 2" xfId="3186" xr:uid="{00000000-0005-0000-0000-0000720C0000}"/>
    <cellStyle name="SAPBEXaggItem 6 3 2 2" xfId="3187" xr:uid="{00000000-0005-0000-0000-0000730C0000}"/>
    <cellStyle name="SAPBEXaggItem 6 3 2 3" xfId="3188" xr:uid="{00000000-0005-0000-0000-0000740C0000}"/>
    <cellStyle name="SAPBEXaggItem 6 3 2 4" xfId="3189" xr:uid="{00000000-0005-0000-0000-0000750C0000}"/>
    <cellStyle name="SAPBEXaggItem 6 3 2 5" xfId="3190" xr:uid="{00000000-0005-0000-0000-0000760C0000}"/>
    <cellStyle name="SAPBEXaggItem 6 3 2 6" xfId="3191" xr:uid="{00000000-0005-0000-0000-0000770C0000}"/>
    <cellStyle name="SAPBEXaggItem 6 3 2 7" xfId="3192" xr:uid="{00000000-0005-0000-0000-0000780C0000}"/>
    <cellStyle name="SAPBEXaggItem 6 3 2 8" xfId="3193" xr:uid="{00000000-0005-0000-0000-0000790C0000}"/>
    <cellStyle name="SAPBEXaggItem 6 4" xfId="3194" xr:uid="{00000000-0005-0000-0000-00007A0C0000}"/>
    <cellStyle name="SAPBEXaggItem 6 4 2" xfId="3195" xr:uid="{00000000-0005-0000-0000-00007B0C0000}"/>
    <cellStyle name="SAPBEXaggItem 6 4 2 2" xfId="3196" xr:uid="{00000000-0005-0000-0000-00007C0C0000}"/>
    <cellStyle name="SAPBEXaggItem 6 4 2 3" xfId="3197" xr:uid="{00000000-0005-0000-0000-00007D0C0000}"/>
    <cellStyle name="SAPBEXaggItem 6 4 2 4" xfId="3198" xr:uid="{00000000-0005-0000-0000-00007E0C0000}"/>
    <cellStyle name="SAPBEXaggItem 6 4 2 5" xfId="3199" xr:uid="{00000000-0005-0000-0000-00007F0C0000}"/>
    <cellStyle name="SAPBEXaggItem 6 4 2 6" xfId="3200" xr:uid="{00000000-0005-0000-0000-0000800C0000}"/>
    <cellStyle name="SAPBEXaggItem 6 4 2 7" xfId="3201" xr:uid="{00000000-0005-0000-0000-0000810C0000}"/>
    <cellStyle name="SAPBEXaggItem 6 4 2 8" xfId="3202" xr:uid="{00000000-0005-0000-0000-0000820C0000}"/>
    <cellStyle name="SAPBEXaggItem 6 5" xfId="3203" xr:uid="{00000000-0005-0000-0000-0000830C0000}"/>
    <cellStyle name="SAPBEXaggItem 6 5 2" xfId="3204" xr:uid="{00000000-0005-0000-0000-0000840C0000}"/>
    <cellStyle name="SAPBEXaggItem 6 5 3" xfId="3205" xr:uid="{00000000-0005-0000-0000-0000850C0000}"/>
    <cellStyle name="SAPBEXaggItem 6 5 4" xfId="3206" xr:uid="{00000000-0005-0000-0000-0000860C0000}"/>
    <cellStyle name="SAPBEXaggItem 6 5 5" xfId="3207" xr:uid="{00000000-0005-0000-0000-0000870C0000}"/>
    <cellStyle name="SAPBEXaggItem 6 5 6" xfId="3208" xr:uid="{00000000-0005-0000-0000-0000880C0000}"/>
    <cellStyle name="SAPBEXaggItem 6 5 7" xfId="3209" xr:uid="{00000000-0005-0000-0000-0000890C0000}"/>
    <cellStyle name="SAPBEXaggItem 6 5 8" xfId="3210" xr:uid="{00000000-0005-0000-0000-00008A0C0000}"/>
    <cellStyle name="SAPBEXaggItem 7" xfId="3211" xr:uid="{00000000-0005-0000-0000-00008B0C0000}"/>
    <cellStyle name="SAPBEXaggItem 7 2" xfId="3212" xr:uid="{00000000-0005-0000-0000-00008C0C0000}"/>
    <cellStyle name="SAPBEXaggItem 7 2 2" xfId="3213" xr:uid="{00000000-0005-0000-0000-00008D0C0000}"/>
    <cellStyle name="SAPBEXaggItem 7 2 2 2" xfId="3214" xr:uid="{00000000-0005-0000-0000-00008E0C0000}"/>
    <cellStyle name="SAPBEXaggItem 7 2 2 3" xfId="3215" xr:uid="{00000000-0005-0000-0000-00008F0C0000}"/>
    <cellStyle name="SAPBEXaggItem 7 2 2 4" xfId="3216" xr:uid="{00000000-0005-0000-0000-0000900C0000}"/>
    <cellStyle name="SAPBEXaggItem 7 2 2 5" xfId="3217" xr:uid="{00000000-0005-0000-0000-0000910C0000}"/>
    <cellStyle name="SAPBEXaggItem 7 2 2 6" xfId="3218" xr:uid="{00000000-0005-0000-0000-0000920C0000}"/>
    <cellStyle name="SAPBEXaggItem 7 2 2 7" xfId="3219" xr:uid="{00000000-0005-0000-0000-0000930C0000}"/>
    <cellStyle name="SAPBEXaggItem 7 2 2 8" xfId="3220" xr:uid="{00000000-0005-0000-0000-0000940C0000}"/>
    <cellStyle name="SAPBEXaggItem 7 3" xfId="3221" xr:uid="{00000000-0005-0000-0000-0000950C0000}"/>
    <cellStyle name="SAPBEXaggItem 7 3 2" xfId="3222" xr:uid="{00000000-0005-0000-0000-0000960C0000}"/>
    <cellStyle name="SAPBEXaggItem 7 3 2 2" xfId="3223" xr:uid="{00000000-0005-0000-0000-0000970C0000}"/>
    <cellStyle name="SAPBEXaggItem 7 3 2 3" xfId="3224" xr:uid="{00000000-0005-0000-0000-0000980C0000}"/>
    <cellStyle name="SAPBEXaggItem 7 3 2 4" xfId="3225" xr:uid="{00000000-0005-0000-0000-0000990C0000}"/>
    <cellStyle name="SAPBEXaggItem 7 3 2 5" xfId="3226" xr:uid="{00000000-0005-0000-0000-00009A0C0000}"/>
    <cellStyle name="SAPBEXaggItem 7 3 2 6" xfId="3227" xr:uid="{00000000-0005-0000-0000-00009B0C0000}"/>
    <cellStyle name="SAPBEXaggItem 7 3 2 7" xfId="3228" xr:uid="{00000000-0005-0000-0000-00009C0C0000}"/>
    <cellStyle name="SAPBEXaggItem 7 3 2 8" xfId="3229" xr:uid="{00000000-0005-0000-0000-00009D0C0000}"/>
    <cellStyle name="SAPBEXaggItem 7 4" xfId="3230" xr:uid="{00000000-0005-0000-0000-00009E0C0000}"/>
    <cellStyle name="SAPBEXaggItem 7 4 2" xfId="3231" xr:uid="{00000000-0005-0000-0000-00009F0C0000}"/>
    <cellStyle name="SAPBEXaggItem 7 4 2 2" xfId="3232" xr:uid="{00000000-0005-0000-0000-0000A00C0000}"/>
    <cellStyle name="SAPBEXaggItem 7 4 2 3" xfId="3233" xr:uid="{00000000-0005-0000-0000-0000A10C0000}"/>
    <cellStyle name="SAPBEXaggItem 7 4 2 4" xfId="3234" xr:uid="{00000000-0005-0000-0000-0000A20C0000}"/>
    <cellStyle name="SAPBEXaggItem 7 4 2 5" xfId="3235" xr:uid="{00000000-0005-0000-0000-0000A30C0000}"/>
    <cellStyle name="SAPBEXaggItem 7 4 2 6" xfId="3236" xr:uid="{00000000-0005-0000-0000-0000A40C0000}"/>
    <cellStyle name="SAPBEXaggItem 7 4 2 7" xfId="3237" xr:uid="{00000000-0005-0000-0000-0000A50C0000}"/>
    <cellStyle name="SAPBEXaggItem 7 4 2 8" xfId="3238" xr:uid="{00000000-0005-0000-0000-0000A60C0000}"/>
    <cellStyle name="SAPBEXaggItem 7 5" xfId="3239" xr:uid="{00000000-0005-0000-0000-0000A70C0000}"/>
    <cellStyle name="SAPBEXaggItem 7 5 2" xfId="3240" xr:uid="{00000000-0005-0000-0000-0000A80C0000}"/>
    <cellStyle name="SAPBEXaggItem 7 5 3" xfId="3241" xr:uid="{00000000-0005-0000-0000-0000A90C0000}"/>
    <cellStyle name="SAPBEXaggItem 7 5 4" xfId="3242" xr:uid="{00000000-0005-0000-0000-0000AA0C0000}"/>
    <cellStyle name="SAPBEXaggItem 7 5 5" xfId="3243" xr:uid="{00000000-0005-0000-0000-0000AB0C0000}"/>
    <cellStyle name="SAPBEXaggItem 7 5 6" xfId="3244" xr:uid="{00000000-0005-0000-0000-0000AC0C0000}"/>
    <cellStyle name="SAPBEXaggItem 7 5 7" xfId="3245" xr:uid="{00000000-0005-0000-0000-0000AD0C0000}"/>
    <cellStyle name="SAPBEXaggItem 7 5 8" xfId="3246" xr:uid="{00000000-0005-0000-0000-0000AE0C0000}"/>
    <cellStyle name="SAPBEXaggItem 8" xfId="3247" xr:uid="{00000000-0005-0000-0000-0000AF0C0000}"/>
    <cellStyle name="SAPBEXaggItem 8 2" xfId="3248" xr:uid="{00000000-0005-0000-0000-0000B00C0000}"/>
    <cellStyle name="SAPBEXaggItem 8 2 2" xfId="3249" xr:uid="{00000000-0005-0000-0000-0000B10C0000}"/>
    <cellStyle name="SAPBEXaggItem 8 2 2 2" xfId="3250" xr:uid="{00000000-0005-0000-0000-0000B20C0000}"/>
    <cellStyle name="SAPBEXaggItem 8 2 2 3" xfId="3251" xr:uid="{00000000-0005-0000-0000-0000B30C0000}"/>
    <cellStyle name="SAPBEXaggItem 8 2 2 4" xfId="3252" xr:uid="{00000000-0005-0000-0000-0000B40C0000}"/>
    <cellStyle name="SAPBEXaggItem 8 2 2 5" xfId="3253" xr:uid="{00000000-0005-0000-0000-0000B50C0000}"/>
    <cellStyle name="SAPBEXaggItem 8 2 2 6" xfId="3254" xr:uid="{00000000-0005-0000-0000-0000B60C0000}"/>
    <cellStyle name="SAPBEXaggItem 8 2 2 7" xfId="3255" xr:uid="{00000000-0005-0000-0000-0000B70C0000}"/>
    <cellStyle name="SAPBEXaggItem 8 2 2 8" xfId="3256" xr:uid="{00000000-0005-0000-0000-0000B80C0000}"/>
    <cellStyle name="SAPBEXaggItem 8 3" xfId="3257" xr:uid="{00000000-0005-0000-0000-0000B90C0000}"/>
    <cellStyle name="SAPBEXaggItem 8 3 2" xfId="3258" xr:uid="{00000000-0005-0000-0000-0000BA0C0000}"/>
    <cellStyle name="SAPBEXaggItem 8 3 2 2" xfId="3259" xr:uid="{00000000-0005-0000-0000-0000BB0C0000}"/>
    <cellStyle name="SAPBEXaggItem 8 3 2 3" xfId="3260" xr:uid="{00000000-0005-0000-0000-0000BC0C0000}"/>
    <cellStyle name="SAPBEXaggItem 8 3 2 4" xfId="3261" xr:uid="{00000000-0005-0000-0000-0000BD0C0000}"/>
    <cellStyle name="SAPBEXaggItem 8 3 2 5" xfId="3262" xr:uid="{00000000-0005-0000-0000-0000BE0C0000}"/>
    <cellStyle name="SAPBEXaggItem 8 3 2 6" xfId="3263" xr:uid="{00000000-0005-0000-0000-0000BF0C0000}"/>
    <cellStyle name="SAPBEXaggItem 8 3 2 7" xfId="3264" xr:uid="{00000000-0005-0000-0000-0000C00C0000}"/>
    <cellStyle name="SAPBEXaggItem 8 3 2 8" xfId="3265" xr:uid="{00000000-0005-0000-0000-0000C10C0000}"/>
    <cellStyle name="SAPBEXaggItem 8 4" xfId="3266" xr:uid="{00000000-0005-0000-0000-0000C20C0000}"/>
    <cellStyle name="SAPBEXaggItem 8 4 2" xfId="3267" xr:uid="{00000000-0005-0000-0000-0000C30C0000}"/>
    <cellStyle name="SAPBEXaggItem 8 4 2 2" xfId="3268" xr:uid="{00000000-0005-0000-0000-0000C40C0000}"/>
    <cellStyle name="SAPBEXaggItem 8 4 2 3" xfId="3269" xr:uid="{00000000-0005-0000-0000-0000C50C0000}"/>
    <cellStyle name="SAPBEXaggItem 8 4 2 4" xfId="3270" xr:uid="{00000000-0005-0000-0000-0000C60C0000}"/>
    <cellStyle name="SAPBEXaggItem 8 4 2 5" xfId="3271" xr:uid="{00000000-0005-0000-0000-0000C70C0000}"/>
    <cellStyle name="SAPBEXaggItem 8 4 2 6" xfId="3272" xr:uid="{00000000-0005-0000-0000-0000C80C0000}"/>
    <cellStyle name="SAPBEXaggItem 8 4 2 7" xfId="3273" xr:uid="{00000000-0005-0000-0000-0000C90C0000}"/>
    <cellStyle name="SAPBEXaggItem 8 4 2 8" xfId="3274" xr:uid="{00000000-0005-0000-0000-0000CA0C0000}"/>
    <cellStyle name="SAPBEXaggItem 8 5" xfId="3275" xr:uid="{00000000-0005-0000-0000-0000CB0C0000}"/>
    <cellStyle name="SAPBEXaggItem 8 5 2" xfId="3276" xr:uid="{00000000-0005-0000-0000-0000CC0C0000}"/>
    <cellStyle name="SAPBEXaggItem 8 5 3" xfId="3277" xr:uid="{00000000-0005-0000-0000-0000CD0C0000}"/>
    <cellStyle name="SAPBEXaggItem 8 5 4" xfId="3278" xr:uid="{00000000-0005-0000-0000-0000CE0C0000}"/>
    <cellStyle name="SAPBEXaggItem 8 5 5" xfId="3279" xr:uid="{00000000-0005-0000-0000-0000CF0C0000}"/>
    <cellStyle name="SAPBEXaggItem 8 5 6" xfId="3280" xr:uid="{00000000-0005-0000-0000-0000D00C0000}"/>
    <cellStyle name="SAPBEXaggItem 8 5 7" xfId="3281" xr:uid="{00000000-0005-0000-0000-0000D10C0000}"/>
    <cellStyle name="SAPBEXaggItem 8 5 8" xfId="3282" xr:uid="{00000000-0005-0000-0000-0000D20C0000}"/>
    <cellStyle name="SAPBEXaggItem 9" xfId="3283" xr:uid="{00000000-0005-0000-0000-0000D30C0000}"/>
    <cellStyle name="SAPBEXaggItem 9 2" xfId="3284" xr:uid="{00000000-0005-0000-0000-0000D40C0000}"/>
    <cellStyle name="SAPBEXaggItem 9 2 2" xfId="3285" xr:uid="{00000000-0005-0000-0000-0000D50C0000}"/>
    <cellStyle name="SAPBEXaggItem 9 2 2 2" xfId="3286" xr:uid="{00000000-0005-0000-0000-0000D60C0000}"/>
    <cellStyle name="SAPBEXaggItem 9 2 2 3" xfId="3287" xr:uid="{00000000-0005-0000-0000-0000D70C0000}"/>
    <cellStyle name="SAPBEXaggItem 9 2 2 4" xfId="3288" xr:uid="{00000000-0005-0000-0000-0000D80C0000}"/>
    <cellStyle name="SAPBEXaggItem 9 2 2 5" xfId="3289" xr:uid="{00000000-0005-0000-0000-0000D90C0000}"/>
    <cellStyle name="SAPBEXaggItem 9 2 2 6" xfId="3290" xr:uid="{00000000-0005-0000-0000-0000DA0C0000}"/>
    <cellStyle name="SAPBEXaggItem 9 2 2 7" xfId="3291" xr:uid="{00000000-0005-0000-0000-0000DB0C0000}"/>
    <cellStyle name="SAPBEXaggItem 9 2 2 8" xfId="3292" xr:uid="{00000000-0005-0000-0000-0000DC0C0000}"/>
    <cellStyle name="SAPBEXaggItem 9 3" xfId="3293" xr:uid="{00000000-0005-0000-0000-0000DD0C0000}"/>
    <cellStyle name="SAPBEXaggItem 9 3 2" xfId="3294" xr:uid="{00000000-0005-0000-0000-0000DE0C0000}"/>
    <cellStyle name="SAPBEXaggItem 9 3 2 2" xfId="3295" xr:uid="{00000000-0005-0000-0000-0000DF0C0000}"/>
    <cellStyle name="SAPBEXaggItem 9 3 2 3" xfId="3296" xr:uid="{00000000-0005-0000-0000-0000E00C0000}"/>
    <cellStyle name="SAPBEXaggItem 9 3 2 4" xfId="3297" xr:uid="{00000000-0005-0000-0000-0000E10C0000}"/>
    <cellStyle name="SAPBEXaggItem 9 3 2 5" xfId="3298" xr:uid="{00000000-0005-0000-0000-0000E20C0000}"/>
    <cellStyle name="SAPBEXaggItem 9 3 2 6" xfId="3299" xr:uid="{00000000-0005-0000-0000-0000E30C0000}"/>
    <cellStyle name="SAPBEXaggItem 9 3 2 7" xfId="3300" xr:uid="{00000000-0005-0000-0000-0000E40C0000}"/>
    <cellStyle name="SAPBEXaggItem 9 3 2 8" xfId="3301" xr:uid="{00000000-0005-0000-0000-0000E50C0000}"/>
    <cellStyle name="SAPBEXaggItem 9 4" xfId="3302" xr:uid="{00000000-0005-0000-0000-0000E60C0000}"/>
    <cellStyle name="SAPBEXaggItem 9 4 2" xfId="3303" xr:uid="{00000000-0005-0000-0000-0000E70C0000}"/>
    <cellStyle name="SAPBEXaggItem 9 4 2 2" xfId="3304" xr:uid="{00000000-0005-0000-0000-0000E80C0000}"/>
    <cellStyle name="SAPBEXaggItem 9 4 2 3" xfId="3305" xr:uid="{00000000-0005-0000-0000-0000E90C0000}"/>
    <cellStyle name="SAPBEXaggItem 9 4 2 4" xfId="3306" xr:uid="{00000000-0005-0000-0000-0000EA0C0000}"/>
    <cellStyle name="SAPBEXaggItem 9 4 2 5" xfId="3307" xr:uid="{00000000-0005-0000-0000-0000EB0C0000}"/>
    <cellStyle name="SAPBEXaggItem 9 4 2 6" xfId="3308" xr:uid="{00000000-0005-0000-0000-0000EC0C0000}"/>
    <cellStyle name="SAPBEXaggItem 9 4 2 7" xfId="3309" xr:uid="{00000000-0005-0000-0000-0000ED0C0000}"/>
    <cellStyle name="SAPBEXaggItem 9 4 2 8" xfId="3310" xr:uid="{00000000-0005-0000-0000-0000EE0C0000}"/>
    <cellStyle name="SAPBEXaggItem 9 5" xfId="3311" xr:uid="{00000000-0005-0000-0000-0000EF0C0000}"/>
    <cellStyle name="SAPBEXaggItem 9 5 2" xfId="3312" xr:uid="{00000000-0005-0000-0000-0000F00C0000}"/>
    <cellStyle name="SAPBEXaggItem 9 5 3" xfId="3313" xr:uid="{00000000-0005-0000-0000-0000F10C0000}"/>
    <cellStyle name="SAPBEXaggItem 9 5 4" xfId="3314" xr:uid="{00000000-0005-0000-0000-0000F20C0000}"/>
    <cellStyle name="SAPBEXaggItem 9 5 5" xfId="3315" xr:uid="{00000000-0005-0000-0000-0000F30C0000}"/>
    <cellStyle name="SAPBEXaggItem 9 5 6" xfId="3316" xr:uid="{00000000-0005-0000-0000-0000F40C0000}"/>
    <cellStyle name="SAPBEXaggItem 9 5 7" xfId="3317" xr:uid="{00000000-0005-0000-0000-0000F50C0000}"/>
    <cellStyle name="SAPBEXaggItem 9 5 8" xfId="3318" xr:uid="{00000000-0005-0000-0000-0000F60C0000}"/>
    <cellStyle name="SAPBEXaggItemX" xfId="3319" xr:uid="{00000000-0005-0000-0000-0000F70C0000}"/>
    <cellStyle name="SAPBEXaggItemX 2" xfId="3320" xr:uid="{00000000-0005-0000-0000-0000F80C0000}"/>
    <cellStyle name="SAPBEXaggItemX 2 2" xfId="3321" xr:uid="{00000000-0005-0000-0000-0000F90C0000}"/>
    <cellStyle name="SAPBEXaggItemX 2 3" xfId="3322" xr:uid="{00000000-0005-0000-0000-0000FA0C0000}"/>
    <cellStyle name="SAPBEXaggItemX 2 4" xfId="3323" xr:uid="{00000000-0005-0000-0000-0000FB0C0000}"/>
    <cellStyle name="SAPBEXaggItemX 2 5" xfId="3324" xr:uid="{00000000-0005-0000-0000-0000FC0C0000}"/>
    <cellStyle name="SAPBEXaggItemX 2 6" xfId="3325" xr:uid="{00000000-0005-0000-0000-0000FD0C0000}"/>
    <cellStyle name="SAPBEXaggItemX 2 7" xfId="3326" xr:uid="{00000000-0005-0000-0000-0000FE0C0000}"/>
    <cellStyle name="SAPBEXaggItemX 2 8" xfId="3327" xr:uid="{00000000-0005-0000-0000-0000FF0C0000}"/>
    <cellStyle name="SAPBEXchaText" xfId="3328" xr:uid="{00000000-0005-0000-0000-0000000D0000}"/>
    <cellStyle name="SAPBEXexcBad7" xfId="3329" xr:uid="{00000000-0005-0000-0000-0000010D0000}"/>
    <cellStyle name="SAPBEXexcBad7 2" xfId="3330" xr:uid="{00000000-0005-0000-0000-0000020D0000}"/>
    <cellStyle name="SAPBEXexcBad7 2 2" xfId="3331" xr:uid="{00000000-0005-0000-0000-0000030D0000}"/>
    <cellStyle name="SAPBEXexcBad7 2 3" xfId="3332" xr:uid="{00000000-0005-0000-0000-0000040D0000}"/>
    <cellStyle name="SAPBEXexcBad7 2 4" xfId="3333" xr:uid="{00000000-0005-0000-0000-0000050D0000}"/>
    <cellStyle name="SAPBEXexcBad7 2 5" xfId="3334" xr:uid="{00000000-0005-0000-0000-0000060D0000}"/>
    <cellStyle name="SAPBEXexcBad7 2 6" xfId="3335" xr:uid="{00000000-0005-0000-0000-0000070D0000}"/>
    <cellStyle name="SAPBEXexcBad7 2 7" xfId="3336" xr:uid="{00000000-0005-0000-0000-0000080D0000}"/>
    <cellStyle name="SAPBEXexcBad7 2 8" xfId="3337" xr:uid="{00000000-0005-0000-0000-0000090D0000}"/>
    <cellStyle name="SAPBEXexcBad8" xfId="3338" xr:uid="{00000000-0005-0000-0000-00000A0D0000}"/>
    <cellStyle name="SAPBEXexcBad8 2" xfId="3339" xr:uid="{00000000-0005-0000-0000-00000B0D0000}"/>
    <cellStyle name="SAPBEXexcBad8 2 2" xfId="3340" xr:uid="{00000000-0005-0000-0000-00000C0D0000}"/>
    <cellStyle name="SAPBEXexcBad8 2 3" xfId="3341" xr:uid="{00000000-0005-0000-0000-00000D0D0000}"/>
    <cellStyle name="SAPBEXexcBad8 2 4" xfId="3342" xr:uid="{00000000-0005-0000-0000-00000E0D0000}"/>
    <cellStyle name="SAPBEXexcBad8 2 5" xfId="3343" xr:uid="{00000000-0005-0000-0000-00000F0D0000}"/>
    <cellStyle name="SAPBEXexcBad8 2 6" xfId="3344" xr:uid="{00000000-0005-0000-0000-0000100D0000}"/>
    <cellStyle name="SAPBEXexcBad8 2 7" xfId="3345" xr:uid="{00000000-0005-0000-0000-0000110D0000}"/>
    <cellStyle name="SAPBEXexcBad8 2 8" xfId="3346" xr:uid="{00000000-0005-0000-0000-0000120D0000}"/>
    <cellStyle name="SAPBEXexcBad9" xfId="3347" xr:uid="{00000000-0005-0000-0000-0000130D0000}"/>
    <cellStyle name="SAPBEXexcBad9 2" xfId="3348" xr:uid="{00000000-0005-0000-0000-0000140D0000}"/>
    <cellStyle name="SAPBEXexcBad9 2 2" xfId="3349" xr:uid="{00000000-0005-0000-0000-0000150D0000}"/>
    <cellStyle name="SAPBEXexcBad9 2 3" xfId="3350" xr:uid="{00000000-0005-0000-0000-0000160D0000}"/>
    <cellStyle name="SAPBEXexcBad9 2 4" xfId="3351" xr:uid="{00000000-0005-0000-0000-0000170D0000}"/>
    <cellStyle name="SAPBEXexcBad9 2 5" xfId="3352" xr:uid="{00000000-0005-0000-0000-0000180D0000}"/>
    <cellStyle name="SAPBEXexcBad9 2 6" xfId="3353" xr:uid="{00000000-0005-0000-0000-0000190D0000}"/>
    <cellStyle name="SAPBEXexcBad9 2 7" xfId="3354" xr:uid="{00000000-0005-0000-0000-00001A0D0000}"/>
    <cellStyle name="SAPBEXexcBad9 2 8" xfId="3355" xr:uid="{00000000-0005-0000-0000-00001B0D0000}"/>
    <cellStyle name="SAPBEXexcCritical4" xfId="3356" xr:uid="{00000000-0005-0000-0000-00001C0D0000}"/>
    <cellStyle name="SAPBEXexcCritical4 2" xfId="3357" xr:uid="{00000000-0005-0000-0000-00001D0D0000}"/>
    <cellStyle name="SAPBEXexcCritical4 2 2" xfId="3358" xr:uid="{00000000-0005-0000-0000-00001E0D0000}"/>
    <cellStyle name="SAPBEXexcCritical4 2 3" xfId="3359" xr:uid="{00000000-0005-0000-0000-00001F0D0000}"/>
    <cellStyle name="SAPBEXexcCritical4 2 4" xfId="3360" xr:uid="{00000000-0005-0000-0000-0000200D0000}"/>
    <cellStyle name="SAPBEXexcCritical4 2 5" xfId="3361" xr:uid="{00000000-0005-0000-0000-0000210D0000}"/>
    <cellStyle name="SAPBEXexcCritical4 2 6" xfId="3362" xr:uid="{00000000-0005-0000-0000-0000220D0000}"/>
    <cellStyle name="SAPBEXexcCritical4 2 7" xfId="3363" xr:uid="{00000000-0005-0000-0000-0000230D0000}"/>
    <cellStyle name="SAPBEXexcCritical4 2 8" xfId="3364" xr:uid="{00000000-0005-0000-0000-0000240D0000}"/>
    <cellStyle name="SAPBEXexcCritical5" xfId="3365" xr:uid="{00000000-0005-0000-0000-0000250D0000}"/>
    <cellStyle name="SAPBEXexcCritical5 2" xfId="3366" xr:uid="{00000000-0005-0000-0000-0000260D0000}"/>
    <cellStyle name="SAPBEXexcCritical5 2 2" xfId="3367" xr:uid="{00000000-0005-0000-0000-0000270D0000}"/>
    <cellStyle name="SAPBEXexcCritical5 2 3" xfId="3368" xr:uid="{00000000-0005-0000-0000-0000280D0000}"/>
    <cellStyle name="SAPBEXexcCritical5 2 4" xfId="3369" xr:uid="{00000000-0005-0000-0000-0000290D0000}"/>
    <cellStyle name="SAPBEXexcCritical5 2 5" xfId="3370" xr:uid="{00000000-0005-0000-0000-00002A0D0000}"/>
    <cellStyle name="SAPBEXexcCritical5 2 6" xfId="3371" xr:uid="{00000000-0005-0000-0000-00002B0D0000}"/>
    <cellStyle name="SAPBEXexcCritical5 2 7" xfId="3372" xr:uid="{00000000-0005-0000-0000-00002C0D0000}"/>
    <cellStyle name="SAPBEXexcCritical5 2 8" xfId="3373" xr:uid="{00000000-0005-0000-0000-00002D0D0000}"/>
    <cellStyle name="SAPBEXexcCritical6" xfId="3374" xr:uid="{00000000-0005-0000-0000-00002E0D0000}"/>
    <cellStyle name="SAPBEXexcCritical6 2" xfId="3375" xr:uid="{00000000-0005-0000-0000-00002F0D0000}"/>
    <cellStyle name="SAPBEXexcCritical6 2 2" xfId="3376" xr:uid="{00000000-0005-0000-0000-0000300D0000}"/>
    <cellStyle name="SAPBEXexcCritical6 2 3" xfId="3377" xr:uid="{00000000-0005-0000-0000-0000310D0000}"/>
    <cellStyle name="SAPBEXexcCritical6 2 4" xfId="3378" xr:uid="{00000000-0005-0000-0000-0000320D0000}"/>
    <cellStyle name="SAPBEXexcCritical6 2 5" xfId="3379" xr:uid="{00000000-0005-0000-0000-0000330D0000}"/>
    <cellStyle name="SAPBEXexcCritical6 2 6" xfId="3380" xr:uid="{00000000-0005-0000-0000-0000340D0000}"/>
    <cellStyle name="SAPBEXexcCritical6 2 7" xfId="3381" xr:uid="{00000000-0005-0000-0000-0000350D0000}"/>
    <cellStyle name="SAPBEXexcCritical6 2 8" xfId="3382" xr:uid="{00000000-0005-0000-0000-0000360D0000}"/>
    <cellStyle name="SAPBEXexcGood1" xfId="3383" xr:uid="{00000000-0005-0000-0000-0000370D0000}"/>
    <cellStyle name="SAPBEXexcGood1 2" xfId="3384" xr:uid="{00000000-0005-0000-0000-0000380D0000}"/>
    <cellStyle name="SAPBEXexcGood1 2 2" xfId="3385" xr:uid="{00000000-0005-0000-0000-0000390D0000}"/>
    <cellStyle name="SAPBEXexcGood1 2 3" xfId="3386" xr:uid="{00000000-0005-0000-0000-00003A0D0000}"/>
    <cellStyle name="SAPBEXexcGood1 2 4" xfId="3387" xr:uid="{00000000-0005-0000-0000-00003B0D0000}"/>
    <cellStyle name="SAPBEXexcGood1 2 5" xfId="3388" xr:uid="{00000000-0005-0000-0000-00003C0D0000}"/>
    <cellStyle name="SAPBEXexcGood1 2 6" xfId="3389" xr:uid="{00000000-0005-0000-0000-00003D0D0000}"/>
    <cellStyle name="SAPBEXexcGood1 2 7" xfId="3390" xr:uid="{00000000-0005-0000-0000-00003E0D0000}"/>
    <cellStyle name="SAPBEXexcGood1 2 8" xfId="3391" xr:uid="{00000000-0005-0000-0000-00003F0D0000}"/>
    <cellStyle name="SAPBEXexcGood2" xfId="3392" xr:uid="{00000000-0005-0000-0000-0000400D0000}"/>
    <cellStyle name="SAPBEXexcGood2 2" xfId="3393" xr:uid="{00000000-0005-0000-0000-0000410D0000}"/>
    <cellStyle name="SAPBEXexcGood2 2 2" xfId="3394" xr:uid="{00000000-0005-0000-0000-0000420D0000}"/>
    <cellStyle name="SAPBEXexcGood2 2 3" xfId="3395" xr:uid="{00000000-0005-0000-0000-0000430D0000}"/>
    <cellStyle name="SAPBEXexcGood2 2 4" xfId="3396" xr:uid="{00000000-0005-0000-0000-0000440D0000}"/>
    <cellStyle name="SAPBEXexcGood2 2 5" xfId="3397" xr:uid="{00000000-0005-0000-0000-0000450D0000}"/>
    <cellStyle name="SAPBEXexcGood2 2 6" xfId="3398" xr:uid="{00000000-0005-0000-0000-0000460D0000}"/>
    <cellStyle name="SAPBEXexcGood2 2 7" xfId="3399" xr:uid="{00000000-0005-0000-0000-0000470D0000}"/>
    <cellStyle name="SAPBEXexcGood2 2 8" xfId="3400" xr:uid="{00000000-0005-0000-0000-0000480D0000}"/>
    <cellStyle name="SAPBEXexcGood3" xfId="3401" xr:uid="{00000000-0005-0000-0000-0000490D0000}"/>
    <cellStyle name="SAPBEXexcGood3 2" xfId="3402" xr:uid="{00000000-0005-0000-0000-00004A0D0000}"/>
    <cellStyle name="SAPBEXexcGood3 2 2" xfId="3403" xr:uid="{00000000-0005-0000-0000-00004B0D0000}"/>
    <cellStyle name="SAPBEXexcGood3 2 3" xfId="3404" xr:uid="{00000000-0005-0000-0000-00004C0D0000}"/>
    <cellStyle name="SAPBEXexcGood3 2 4" xfId="3405" xr:uid="{00000000-0005-0000-0000-00004D0D0000}"/>
    <cellStyle name="SAPBEXexcGood3 2 5" xfId="3406" xr:uid="{00000000-0005-0000-0000-00004E0D0000}"/>
    <cellStyle name="SAPBEXexcGood3 2 6" xfId="3407" xr:uid="{00000000-0005-0000-0000-00004F0D0000}"/>
    <cellStyle name="SAPBEXexcGood3 2 7" xfId="3408" xr:uid="{00000000-0005-0000-0000-0000500D0000}"/>
    <cellStyle name="SAPBEXexcGood3 2 8" xfId="3409" xr:uid="{00000000-0005-0000-0000-0000510D0000}"/>
    <cellStyle name="SAPBEXfilterDrill" xfId="3410" xr:uid="{00000000-0005-0000-0000-0000520D0000}"/>
    <cellStyle name="SAPBEXfilterDrill 10" xfId="3411" xr:uid="{00000000-0005-0000-0000-0000530D0000}"/>
    <cellStyle name="SAPBEXfilterDrill 11" xfId="3412" xr:uid="{00000000-0005-0000-0000-0000540D0000}"/>
    <cellStyle name="SAPBEXfilterDrill 12" xfId="3413" xr:uid="{00000000-0005-0000-0000-0000550D0000}"/>
    <cellStyle name="SAPBEXfilterDrill 13" xfId="3414" xr:uid="{00000000-0005-0000-0000-0000560D0000}"/>
    <cellStyle name="SAPBEXfilterDrill 14" xfId="3415" xr:uid="{00000000-0005-0000-0000-0000570D0000}"/>
    <cellStyle name="SAPBEXfilterDrill 2" xfId="3416" xr:uid="{00000000-0005-0000-0000-0000580D0000}"/>
    <cellStyle name="SAPBEXfilterDrill 2 2" xfId="3417" xr:uid="{00000000-0005-0000-0000-0000590D0000}"/>
    <cellStyle name="SAPBEXfilterDrill 2 2 2" xfId="3418" xr:uid="{00000000-0005-0000-0000-00005A0D0000}"/>
    <cellStyle name="SAPBEXfilterDrill 2 2 2 2" xfId="3419" xr:uid="{00000000-0005-0000-0000-00005B0D0000}"/>
    <cellStyle name="SAPBEXfilterDrill 2 2 2 3" xfId="3420" xr:uid="{00000000-0005-0000-0000-00005C0D0000}"/>
    <cellStyle name="SAPBEXfilterDrill 2 2 2 4" xfId="3421" xr:uid="{00000000-0005-0000-0000-00005D0D0000}"/>
    <cellStyle name="SAPBEXfilterDrill 2 2 2 5" xfId="3422" xr:uid="{00000000-0005-0000-0000-00005E0D0000}"/>
    <cellStyle name="SAPBEXfilterDrill 2 2 2 6" xfId="3423" xr:uid="{00000000-0005-0000-0000-00005F0D0000}"/>
    <cellStyle name="SAPBEXfilterDrill 2 2 3" xfId="3424" xr:uid="{00000000-0005-0000-0000-0000600D0000}"/>
    <cellStyle name="SAPBEXfilterDrill 2 2 4" xfId="3425" xr:uid="{00000000-0005-0000-0000-0000610D0000}"/>
    <cellStyle name="SAPBEXfilterDrill 2 2 5" xfId="3426" xr:uid="{00000000-0005-0000-0000-0000620D0000}"/>
    <cellStyle name="SAPBEXfilterDrill 2 2 6" xfId="3427" xr:uid="{00000000-0005-0000-0000-0000630D0000}"/>
    <cellStyle name="SAPBEXfilterDrill 2 2 7" xfId="3428" xr:uid="{00000000-0005-0000-0000-0000640D0000}"/>
    <cellStyle name="SAPBEXfilterDrill 2 3" xfId="3429" xr:uid="{00000000-0005-0000-0000-0000650D0000}"/>
    <cellStyle name="SAPBEXfilterDrill 2 3 2" xfId="3430" xr:uid="{00000000-0005-0000-0000-0000660D0000}"/>
    <cellStyle name="SAPBEXfilterDrill 2 3 2 2" xfId="3431" xr:uid="{00000000-0005-0000-0000-0000670D0000}"/>
    <cellStyle name="SAPBEXfilterDrill 2 3 2 3" xfId="3432" xr:uid="{00000000-0005-0000-0000-0000680D0000}"/>
    <cellStyle name="SAPBEXfilterDrill 2 3 2 4" xfId="3433" xr:uid="{00000000-0005-0000-0000-0000690D0000}"/>
    <cellStyle name="SAPBEXfilterDrill 2 3 2 5" xfId="3434" xr:uid="{00000000-0005-0000-0000-00006A0D0000}"/>
    <cellStyle name="SAPBEXfilterDrill 2 3 2 6" xfId="3435" xr:uid="{00000000-0005-0000-0000-00006B0D0000}"/>
    <cellStyle name="SAPBEXfilterDrill 2 3 3" xfId="3436" xr:uid="{00000000-0005-0000-0000-00006C0D0000}"/>
    <cellStyle name="SAPBEXfilterDrill 2 3 4" xfId="3437" xr:uid="{00000000-0005-0000-0000-00006D0D0000}"/>
    <cellStyle name="SAPBEXfilterDrill 2 3 5" xfId="3438" xr:uid="{00000000-0005-0000-0000-00006E0D0000}"/>
    <cellStyle name="SAPBEXfilterDrill 2 3 6" xfId="3439" xr:uid="{00000000-0005-0000-0000-00006F0D0000}"/>
    <cellStyle name="SAPBEXfilterDrill 2 3 7" xfId="3440" xr:uid="{00000000-0005-0000-0000-0000700D0000}"/>
    <cellStyle name="SAPBEXfilterDrill 2 4" xfId="3441" xr:uid="{00000000-0005-0000-0000-0000710D0000}"/>
    <cellStyle name="SAPBEXfilterDrill 2 4 2" xfId="3442" xr:uid="{00000000-0005-0000-0000-0000720D0000}"/>
    <cellStyle name="SAPBEXfilterDrill 2 4 3" xfId="3443" xr:uid="{00000000-0005-0000-0000-0000730D0000}"/>
    <cellStyle name="SAPBEXfilterDrill 2 4 4" xfId="3444" xr:uid="{00000000-0005-0000-0000-0000740D0000}"/>
    <cellStyle name="SAPBEXfilterDrill 2 4 5" xfId="3445" xr:uid="{00000000-0005-0000-0000-0000750D0000}"/>
    <cellStyle name="SAPBEXfilterDrill 2 4 6" xfId="3446" xr:uid="{00000000-0005-0000-0000-0000760D0000}"/>
    <cellStyle name="SAPBEXfilterDrill 2 5" xfId="3447" xr:uid="{00000000-0005-0000-0000-0000770D0000}"/>
    <cellStyle name="SAPBEXfilterDrill 2 6" xfId="3448" xr:uid="{00000000-0005-0000-0000-0000780D0000}"/>
    <cellStyle name="SAPBEXfilterDrill 2 7" xfId="3449" xr:uid="{00000000-0005-0000-0000-0000790D0000}"/>
    <cellStyle name="SAPBEXfilterDrill 2 8" xfId="3450" xr:uid="{00000000-0005-0000-0000-00007A0D0000}"/>
    <cellStyle name="SAPBEXfilterDrill 2 9" xfId="3451" xr:uid="{00000000-0005-0000-0000-00007B0D0000}"/>
    <cellStyle name="SAPBEXfilterDrill 3" xfId="3452" xr:uid="{00000000-0005-0000-0000-00007C0D0000}"/>
    <cellStyle name="SAPBEXfilterDrill 3 2" xfId="3453" xr:uid="{00000000-0005-0000-0000-00007D0D0000}"/>
    <cellStyle name="SAPBEXfilterDrill 3 2 2" xfId="3454" xr:uid="{00000000-0005-0000-0000-00007E0D0000}"/>
    <cellStyle name="SAPBEXfilterDrill 3 2 2 2" xfId="3455" xr:uid="{00000000-0005-0000-0000-00007F0D0000}"/>
    <cellStyle name="SAPBEXfilterDrill 3 2 2 3" xfId="3456" xr:uid="{00000000-0005-0000-0000-0000800D0000}"/>
    <cellStyle name="SAPBEXfilterDrill 3 2 2 4" xfId="3457" xr:uid="{00000000-0005-0000-0000-0000810D0000}"/>
    <cellStyle name="SAPBEXfilterDrill 3 2 2 5" xfId="3458" xr:uid="{00000000-0005-0000-0000-0000820D0000}"/>
    <cellStyle name="SAPBEXfilterDrill 3 2 2 6" xfId="3459" xr:uid="{00000000-0005-0000-0000-0000830D0000}"/>
    <cellStyle name="SAPBEXfilterDrill 3 2 3" xfId="3460" xr:uid="{00000000-0005-0000-0000-0000840D0000}"/>
    <cellStyle name="SAPBEXfilterDrill 3 2 4" xfId="3461" xr:uid="{00000000-0005-0000-0000-0000850D0000}"/>
    <cellStyle name="SAPBEXfilterDrill 3 2 5" xfId="3462" xr:uid="{00000000-0005-0000-0000-0000860D0000}"/>
    <cellStyle name="SAPBEXfilterDrill 3 2 6" xfId="3463" xr:uid="{00000000-0005-0000-0000-0000870D0000}"/>
    <cellStyle name="SAPBEXfilterDrill 3 2 7" xfId="3464" xr:uid="{00000000-0005-0000-0000-0000880D0000}"/>
    <cellStyle name="SAPBEXfilterDrill 3 3" xfId="3465" xr:uid="{00000000-0005-0000-0000-0000890D0000}"/>
    <cellStyle name="SAPBEXfilterDrill 3 3 2" xfId="3466" xr:uid="{00000000-0005-0000-0000-00008A0D0000}"/>
    <cellStyle name="SAPBEXfilterDrill 3 3 2 2" xfId="3467" xr:uid="{00000000-0005-0000-0000-00008B0D0000}"/>
    <cellStyle name="SAPBEXfilterDrill 3 3 2 3" xfId="3468" xr:uid="{00000000-0005-0000-0000-00008C0D0000}"/>
    <cellStyle name="SAPBEXfilterDrill 3 3 2 4" xfId="3469" xr:uid="{00000000-0005-0000-0000-00008D0D0000}"/>
    <cellStyle name="SAPBEXfilterDrill 3 3 2 5" xfId="3470" xr:uid="{00000000-0005-0000-0000-00008E0D0000}"/>
    <cellStyle name="SAPBEXfilterDrill 3 3 2 6" xfId="3471" xr:uid="{00000000-0005-0000-0000-00008F0D0000}"/>
    <cellStyle name="SAPBEXfilterDrill 3 3 3" xfId="3472" xr:uid="{00000000-0005-0000-0000-0000900D0000}"/>
    <cellStyle name="SAPBEXfilterDrill 3 3 4" xfId="3473" xr:uid="{00000000-0005-0000-0000-0000910D0000}"/>
    <cellStyle name="SAPBEXfilterDrill 3 3 5" xfId="3474" xr:uid="{00000000-0005-0000-0000-0000920D0000}"/>
    <cellStyle name="SAPBEXfilterDrill 3 3 6" xfId="3475" xr:uid="{00000000-0005-0000-0000-0000930D0000}"/>
    <cellStyle name="SAPBEXfilterDrill 3 3 7" xfId="3476" xr:uid="{00000000-0005-0000-0000-0000940D0000}"/>
    <cellStyle name="SAPBEXfilterDrill 3 4" xfId="3477" xr:uid="{00000000-0005-0000-0000-0000950D0000}"/>
    <cellStyle name="SAPBEXfilterDrill 3 4 2" xfId="3478" xr:uid="{00000000-0005-0000-0000-0000960D0000}"/>
    <cellStyle name="SAPBEXfilterDrill 3 4 3" xfId="3479" xr:uid="{00000000-0005-0000-0000-0000970D0000}"/>
    <cellStyle name="SAPBEXfilterDrill 3 4 4" xfId="3480" xr:uid="{00000000-0005-0000-0000-0000980D0000}"/>
    <cellStyle name="SAPBEXfilterDrill 3 4 5" xfId="3481" xr:uid="{00000000-0005-0000-0000-0000990D0000}"/>
    <cellStyle name="SAPBEXfilterDrill 3 4 6" xfId="3482" xr:uid="{00000000-0005-0000-0000-00009A0D0000}"/>
    <cellStyle name="SAPBEXfilterDrill 3 5" xfId="3483" xr:uid="{00000000-0005-0000-0000-00009B0D0000}"/>
    <cellStyle name="SAPBEXfilterDrill 3 6" xfId="3484" xr:uid="{00000000-0005-0000-0000-00009C0D0000}"/>
    <cellStyle name="SAPBEXfilterDrill 3 7" xfId="3485" xr:uid="{00000000-0005-0000-0000-00009D0D0000}"/>
    <cellStyle name="SAPBEXfilterDrill 3 8" xfId="3486" xr:uid="{00000000-0005-0000-0000-00009E0D0000}"/>
    <cellStyle name="SAPBEXfilterDrill 3 9" xfId="3487" xr:uid="{00000000-0005-0000-0000-00009F0D0000}"/>
    <cellStyle name="SAPBEXfilterDrill 4" xfId="3488" xr:uid="{00000000-0005-0000-0000-0000A00D0000}"/>
    <cellStyle name="SAPBEXfilterDrill 4 2" xfId="3489" xr:uid="{00000000-0005-0000-0000-0000A10D0000}"/>
    <cellStyle name="SAPBEXfilterDrill 4 2 2" xfId="3490" xr:uid="{00000000-0005-0000-0000-0000A20D0000}"/>
    <cellStyle name="SAPBEXfilterDrill 4 2 2 2" xfId="3491" xr:uid="{00000000-0005-0000-0000-0000A30D0000}"/>
    <cellStyle name="SAPBEXfilterDrill 4 2 2 3" xfId="3492" xr:uid="{00000000-0005-0000-0000-0000A40D0000}"/>
    <cellStyle name="SAPBEXfilterDrill 4 2 2 4" xfId="3493" xr:uid="{00000000-0005-0000-0000-0000A50D0000}"/>
    <cellStyle name="SAPBEXfilterDrill 4 2 2 5" xfId="3494" xr:uid="{00000000-0005-0000-0000-0000A60D0000}"/>
    <cellStyle name="SAPBEXfilterDrill 4 2 2 6" xfId="3495" xr:uid="{00000000-0005-0000-0000-0000A70D0000}"/>
    <cellStyle name="SAPBEXfilterDrill 4 2 3" xfId="3496" xr:uid="{00000000-0005-0000-0000-0000A80D0000}"/>
    <cellStyle name="SAPBEXfilterDrill 4 2 4" xfId="3497" xr:uid="{00000000-0005-0000-0000-0000A90D0000}"/>
    <cellStyle name="SAPBEXfilterDrill 4 2 5" xfId="3498" xr:uid="{00000000-0005-0000-0000-0000AA0D0000}"/>
    <cellStyle name="SAPBEXfilterDrill 4 2 6" xfId="3499" xr:uid="{00000000-0005-0000-0000-0000AB0D0000}"/>
    <cellStyle name="SAPBEXfilterDrill 4 2 7" xfId="3500" xr:uid="{00000000-0005-0000-0000-0000AC0D0000}"/>
    <cellStyle name="SAPBEXfilterDrill 4 3" xfId="3501" xr:uid="{00000000-0005-0000-0000-0000AD0D0000}"/>
    <cellStyle name="SAPBEXfilterDrill 4 3 2" xfId="3502" xr:uid="{00000000-0005-0000-0000-0000AE0D0000}"/>
    <cellStyle name="SAPBEXfilterDrill 4 3 2 2" xfId="3503" xr:uid="{00000000-0005-0000-0000-0000AF0D0000}"/>
    <cellStyle name="SAPBEXfilterDrill 4 3 2 3" xfId="3504" xr:uid="{00000000-0005-0000-0000-0000B00D0000}"/>
    <cellStyle name="SAPBEXfilterDrill 4 3 2 4" xfId="3505" xr:uid="{00000000-0005-0000-0000-0000B10D0000}"/>
    <cellStyle name="SAPBEXfilterDrill 4 3 2 5" xfId="3506" xr:uid="{00000000-0005-0000-0000-0000B20D0000}"/>
    <cellStyle name="SAPBEXfilterDrill 4 3 2 6" xfId="3507" xr:uid="{00000000-0005-0000-0000-0000B30D0000}"/>
    <cellStyle name="SAPBEXfilterDrill 4 3 3" xfId="3508" xr:uid="{00000000-0005-0000-0000-0000B40D0000}"/>
    <cellStyle name="SAPBEXfilterDrill 4 3 4" xfId="3509" xr:uid="{00000000-0005-0000-0000-0000B50D0000}"/>
    <cellStyle name="SAPBEXfilterDrill 4 3 5" xfId="3510" xr:uid="{00000000-0005-0000-0000-0000B60D0000}"/>
    <cellStyle name="SAPBEXfilterDrill 4 3 6" xfId="3511" xr:uid="{00000000-0005-0000-0000-0000B70D0000}"/>
    <cellStyle name="SAPBEXfilterDrill 4 3 7" xfId="3512" xr:uid="{00000000-0005-0000-0000-0000B80D0000}"/>
    <cellStyle name="SAPBEXfilterDrill 4 4" xfId="3513" xr:uid="{00000000-0005-0000-0000-0000B90D0000}"/>
    <cellStyle name="SAPBEXfilterDrill 4 4 2" xfId="3514" xr:uid="{00000000-0005-0000-0000-0000BA0D0000}"/>
    <cellStyle name="SAPBEXfilterDrill 4 4 3" xfId="3515" xr:uid="{00000000-0005-0000-0000-0000BB0D0000}"/>
    <cellStyle name="SAPBEXfilterDrill 4 4 4" xfId="3516" xr:uid="{00000000-0005-0000-0000-0000BC0D0000}"/>
    <cellStyle name="SAPBEXfilterDrill 4 4 5" xfId="3517" xr:uid="{00000000-0005-0000-0000-0000BD0D0000}"/>
    <cellStyle name="SAPBEXfilterDrill 4 4 6" xfId="3518" xr:uid="{00000000-0005-0000-0000-0000BE0D0000}"/>
    <cellStyle name="SAPBEXfilterDrill 4 5" xfId="3519" xr:uid="{00000000-0005-0000-0000-0000BF0D0000}"/>
    <cellStyle name="SAPBEXfilterDrill 4 6" xfId="3520" xr:uid="{00000000-0005-0000-0000-0000C00D0000}"/>
    <cellStyle name="SAPBEXfilterDrill 4 7" xfId="3521" xr:uid="{00000000-0005-0000-0000-0000C10D0000}"/>
    <cellStyle name="SAPBEXfilterDrill 4 8" xfId="3522" xr:uid="{00000000-0005-0000-0000-0000C20D0000}"/>
    <cellStyle name="SAPBEXfilterDrill 4 9" xfId="3523" xr:uid="{00000000-0005-0000-0000-0000C30D0000}"/>
    <cellStyle name="SAPBEXfilterDrill 5" xfId="3524" xr:uid="{00000000-0005-0000-0000-0000C40D0000}"/>
    <cellStyle name="SAPBEXfilterDrill 5 2" xfId="3525" xr:uid="{00000000-0005-0000-0000-0000C50D0000}"/>
    <cellStyle name="SAPBEXfilterDrill 5 2 2" xfId="3526" xr:uid="{00000000-0005-0000-0000-0000C60D0000}"/>
    <cellStyle name="SAPBEXfilterDrill 5 2 3" xfId="3527" xr:uid="{00000000-0005-0000-0000-0000C70D0000}"/>
    <cellStyle name="SAPBEXfilterDrill 5 2 4" xfId="3528" xr:uid="{00000000-0005-0000-0000-0000C80D0000}"/>
    <cellStyle name="SAPBEXfilterDrill 5 2 5" xfId="3529" xr:uid="{00000000-0005-0000-0000-0000C90D0000}"/>
    <cellStyle name="SAPBEXfilterDrill 5 2 6" xfId="3530" xr:uid="{00000000-0005-0000-0000-0000CA0D0000}"/>
    <cellStyle name="SAPBEXfilterDrill 5 3" xfId="3531" xr:uid="{00000000-0005-0000-0000-0000CB0D0000}"/>
    <cellStyle name="SAPBEXfilterDrill 5 4" xfId="3532" xr:uid="{00000000-0005-0000-0000-0000CC0D0000}"/>
    <cellStyle name="SAPBEXfilterDrill 5 5" xfId="3533" xr:uid="{00000000-0005-0000-0000-0000CD0D0000}"/>
    <cellStyle name="SAPBEXfilterDrill 5 6" xfId="3534" xr:uid="{00000000-0005-0000-0000-0000CE0D0000}"/>
    <cellStyle name="SAPBEXfilterDrill 5 7" xfId="3535" xr:uid="{00000000-0005-0000-0000-0000CF0D0000}"/>
    <cellStyle name="SAPBEXfilterDrill 6" xfId="3536" xr:uid="{00000000-0005-0000-0000-0000D00D0000}"/>
    <cellStyle name="SAPBEXfilterDrill 6 2" xfId="3537" xr:uid="{00000000-0005-0000-0000-0000D10D0000}"/>
    <cellStyle name="SAPBEXfilterDrill 6 2 2" xfId="3538" xr:uid="{00000000-0005-0000-0000-0000D20D0000}"/>
    <cellStyle name="SAPBEXfilterDrill 6 2 3" xfId="3539" xr:uid="{00000000-0005-0000-0000-0000D30D0000}"/>
    <cellStyle name="SAPBEXfilterDrill 6 2 4" xfId="3540" xr:uid="{00000000-0005-0000-0000-0000D40D0000}"/>
    <cellStyle name="SAPBEXfilterDrill 6 2 5" xfId="3541" xr:uid="{00000000-0005-0000-0000-0000D50D0000}"/>
    <cellStyle name="SAPBEXfilterDrill 6 2 6" xfId="3542" xr:uid="{00000000-0005-0000-0000-0000D60D0000}"/>
    <cellStyle name="SAPBEXfilterDrill 6 3" xfId="3543" xr:uid="{00000000-0005-0000-0000-0000D70D0000}"/>
    <cellStyle name="SAPBEXfilterDrill 6 4" xfId="3544" xr:uid="{00000000-0005-0000-0000-0000D80D0000}"/>
    <cellStyle name="SAPBEXfilterDrill 6 5" xfId="3545" xr:uid="{00000000-0005-0000-0000-0000D90D0000}"/>
    <cellStyle name="SAPBEXfilterDrill 6 6" xfId="3546" xr:uid="{00000000-0005-0000-0000-0000DA0D0000}"/>
    <cellStyle name="SAPBEXfilterDrill 6 7" xfId="3547" xr:uid="{00000000-0005-0000-0000-0000DB0D0000}"/>
    <cellStyle name="SAPBEXfilterDrill 7" xfId="3548" xr:uid="{00000000-0005-0000-0000-0000DC0D0000}"/>
    <cellStyle name="SAPBEXfilterDrill 7 2" xfId="3549" xr:uid="{00000000-0005-0000-0000-0000DD0D0000}"/>
    <cellStyle name="SAPBEXfilterDrill 7 3" xfId="3550" xr:uid="{00000000-0005-0000-0000-0000DE0D0000}"/>
    <cellStyle name="SAPBEXfilterDrill 7 4" xfId="3551" xr:uid="{00000000-0005-0000-0000-0000DF0D0000}"/>
    <cellStyle name="SAPBEXfilterDrill 7 5" xfId="3552" xr:uid="{00000000-0005-0000-0000-0000E00D0000}"/>
    <cellStyle name="SAPBEXfilterDrill 7 6" xfId="3553" xr:uid="{00000000-0005-0000-0000-0000E10D0000}"/>
    <cellStyle name="SAPBEXfilterDrill 8" xfId="3554" xr:uid="{00000000-0005-0000-0000-0000E20D0000}"/>
    <cellStyle name="SAPBEXfilterDrill 9" xfId="3555" xr:uid="{00000000-0005-0000-0000-0000E30D0000}"/>
    <cellStyle name="SAPBEXfilterItem" xfId="3556" xr:uid="{00000000-0005-0000-0000-0000E40D0000}"/>
    <cellStyle name="SAPBEXfilterText" xfId="3557" xr:uid="{00000000-0005-0000-0000-0000E50D0000}"/>
    <cellStyle name="SAPBEXformats" xfId="3558" xr:uid="{00000000-0005-0000-0000-0000E60D0000}"/>
    <cellStyle name="SAPBEXformats 2" xfId="3559" xr:uid="{00000000-0005-0000-0000-0000E70D0000}"/>
    <cellStyle name="SAPBEXformats 2 2" xfId="3560" xr:uid="{00000000-0005-0000-0000-0000E80D0000}"/>
    <cellStyle name="SAPBEXformats 2 3" xfId="3561" xr:uid="{00000000-0005-0000-0000-0000E90D0000}"/>
    <cellStyle name="SAPBEXformats 2 4" xfId="3562" xr:uid="{00000000-0005-0000-0000-0000EA0D0000}"/>
    <cellStyle name="SAPBEXformats 2 5" xfId="3563" xr:uid="{00000000-0005-0000-0000-0000EB0D0000}"/>
    <cellStyle name="SAPBEXformats 2 6" xfId="3564" xr:uid="{00000000-0005-0000-0000-0000EC0D0000}"/>
    <cellStyle name="SAPBEXformats 2 7" xfId="3565" xr:uid="{00000000-0005-0000-0000-0000ED0D0000}"/>
    <cellStyle name="SAPBEXformats 2 8" xfId="3566" xr:uid="{00000000-0005-0000-0000-0000EE0D0000}"/>
    <cellStyle name="SAPBEXheaderItem" xfId="3567" xr:uid="{00000000-0005-0000-0000-0000EF0D0000}"/>
    <cellStyle name="SAPBEXheaderText" xfId="3568" xr:uid="{00000000-0005-0000-0000-0000F00D0000}"/>
    <cellStyle name="SAPBEXHLevel0" xfId="3569" xr:uid="{00000000-0005-0000-0000-0000F10D0000}"/>
    <cellStyle name="SAPBEXHLevel0 2" xfId="3570" xr:uid="{00000000-0005-0000-0000-0000F20D0000}"/>
    <cellStyle name="SAPBEXHLevel0 2 2" xfId="3571" xr:uid="{00000000-0005-0000-0000-0000F30D0000}"/>
    <cellStyle name="SAPBEXHLevel0 2 3" xfId="3572" xr:uid="{00000000-0005-0000-0000-0000F40D0000}"/>
    <cellStyle name="SAPBEXHLevel0 2 4" xfId="3573" xr:uid="{00000000-0005-0000-0000-0000F50D0000}"/>
    <cellStyle name="SAPBEXHLevel0 2 5" xfId="3574" xr:uid="{00000000-0005-0000-0000-0000F60D0000}"/>
    <cellStyle name="SAPBEXHLevel0 2 6" xfId="3575" xr:uid="{00000000-0005-0000-0000-0000F70D0000}"/>
    <cellStyle name="SAPBEXHLevel0 2 7" xfId="3576" xr:uid="{00000000-0005-0000-0000-0000F80D0000}"/>
    <cellStyle name="SAPBEXHLevel0 2 8" xfId="3577" xr:uid="{00000000-0005-0000-0000-0000F90D0000}"/>
    <cellStyle name="SAPBEXHLevel0X" xfId="3578" xr:uid="{00000000-0005-0000-0000-0000FA0D0000}"/>
    <cellStyle name="SAPBEXHLevel0X 2" xfId="3579" xr:uid="{00000000-0005-0000-0000-0000FB0D0000}"/>
    <cellStyle name="SAPBEXHLevel0X 2 2" xfId="3580" xr:uid="{00000000-0005-0000-0000-0000FC0D0000}"/>
    <cellStyle name="SAPBEXHLevel0X 2 3" xfId="3581" xr:uid="{00000000-0005-0000-0000-0000FD0D0000}"/>
    <cellStyle name="SAPBEXHLevel0X 2 4" xfId="3582" xr:uid="{00000000-0005-0000-0000-0000FE0D0000}"/>
    <cellStyle name="SAPBEXHLevel0X 2 5" xfId="3583" xr:uid="{00000000-0005-0000-0000-0000FF0D0000}"/>
    <cellStyle name="SAPBEXHLevel0X 2 6" xfId="3584" xr:uid="{00000000-0005-0000-0000-0000000E0000}"/>
    <cellStyle name="SAPBEXHLevel0X 2 7" xfId="3585" xr:uid="{00000000-0005-0000-0000-0000010E0000}"/>
    <cellStyle name="SAPBEXHLevel0X 2 8" xfId="3586" xr:uid="{00000000-0005-0000-0000-0000020E0000}"/>
    <cellStyle name="SAPBEXHLevel1" xfId="3587" xr:uid="{00000000-0005-0000-0000-0000030E0000}"/>
    <cellStyle name="SAPBEXHLevel1 2" xfId="3588" xr:uid="{00000000-0005-0000-0000-0000040E0000}"/>
    <cellStyle name="SAPBEXHLevel1 2 2" xfId="3589" xr:uid="{00000000-0005-0000-0000-0000050E0000}"/>
    <cellStyle name="SAPBEXHLevel1 2 3" xfId="3590" xr:uid="{00000000-0005-0000-0000-0000060E0000}"/>
    <cellStyle name="SAPBEXHLevel1 2 4" xfId="3591" xr:uid="{00000000-0005-0000-0000-0000070E0000}"/>
    <cellStyle name="SAPBEXHLevel1 2 5" xfId="3592" xr:uid="{00000000-0005-0000-0000-0000080E0000}"/>
    <cellStyle name="SAPBEXHLevel1 2 6" xfId="3593" xr:uid="{00000000-0005-0000-0000-0000090E0000}"/>
    <cellStyle name="SAPBEXHLevel1 2 7" xfId="3594" xr:uid="{00000000-0005-0000-0000-00000A0E0000}"/>
    <cellStyle name="SAPBEXHLevel1 2 8" xfId="3595" xr:uid="{00000000-0005-0000-0000-00000B0E0000}"/>
    <cellStyle name="SAPBEXHLevel1X" xfId="3596" xr:uid="{00000000-0005-0000-0000-00000C0E0000}"/>
    <cellStyle name="SAPBEXHLevel1X 2" xfId="3597" xr:uid="{00000000-0005-0000-0000-00000D0E0000}"/>
    <cellStyle name="SAPBEXHLevel1X 2 2" xfId="3598" xr:uid="{00000000-0005-0000-0000-00000E0E0000}"/>
    <cellStyle name="SAPBEXHLevel1X 2 3" xfId="3599" xr:uid="{00000000-0005-0000-0000-00000F0E0000}"/>
    <cellStyle name="SAPBEXHLevel1X 2 4" xfId="3600" xr:uid="{00000000-0005-0000-0000-0000100E0000}"/>
    <cellStyle name="SAPBEXHLevel1X 2 5" xfId="3601" xr:uid="{00000000-0005-0000-0000-0000110E0000}"/>
    <cellStyle name="SAPBEXHLevel1X 2 6" xfId="3602" xr:uid="{00000000-0005-0000-0000-0000120E0000}"/>
    <cellStyle name="SAPBEXHLevel1X 2 7" xfId="3603" xr:uid="{00000000-0005-0000-0000-0000130E0000}"/>
    <cellStyle name="SAPBEXHLevel1X 2 8" xfId="3604" xr:uid="{00000000-0005-0000-0000-0000140E0000}"/>
    <cellStyle name="SAPBEXHLevel2" xfId="3605" xr:uid="{00000000-0005-0000-0000-0000150E0000}"/>
    <cellStyle name="SAPBEXHLevel2 2" xfId="3606" xr:uid="{00000000-0005-0000-0000-0000160E0000}"/>
    <cellStyle name="SAPBEXHLevel2 2 2" xfId="3607" xr:uid="{00000000-0005-0000-0000-0000170E0000}"/>
    <cellStyle name="SAPBEXHLevel2 2 3" xfId="3608" xr:uid="{00000000-0005-0000-0000-0000180E0000}"/>
    <cellStyle name="SAPBEXHLevel2 2 4" xfId="3609" xr:uid="{00000000-0005-0000-0000-0000190E0000}"/>
    <cellStyle name="SAPBEXHLevel2 2 5" xfId="3610" xr:uid="{00000000-0005-0000-0000-00001A0E0000}"/>
    <cellStyle name="SAPBEXHLevel2 2 6" xfId="3611" xr:uid="{00000000-0005-0000-0000-00001B0E0000}"/>
    <cellStyle name="SAPBEXHLevel2 2 7" xfId="3612" xr:uid="{00000000-0005-0000-0000-00001C0E0000}"/>
    <cellStyle name="SAPBEXHLevel2 2 8" xfId="3613" xr:uid="{00000000-0005-0000-0000-00001D0E0000}"/>
    <cellStyle name="SAPBEXHLevel2X" xfId="3614" xr:uid="{00000000-0005-0000-0000-00001E0E0000}"/>
    <cellStyle name="SAPBEXHLevel2X 2" xfId="3615" xr:uid="{00000000-0005-0000-0000-00001F0E0000}"/>
    <cellStyle name="SAPBEXHLevel2X 2 2" xfId="3616" xr:uid="{00000000-0005-0000-0000-0000200E0000}"/>
    <cellStyle name="SAPBEXHLevel2X 2 3" xfId="3617" xr:uid="{00000000-0005-0000-0000-0000210E0000}"/>
    <cellStyle name="SAPBEXHLevel2X 2 4" xfId="3618" xr:uid="{00000000-0005-0000-0000-0000220E0000}"/>
    <cellStyle name="SAPBEXHLevel2X 2 5" xfId="3619" xr:uid="{00000000-0005-0000-0000-0000230E0000}"/>
    <cellStyle name="SAPBEXHLevel2X 2 6" xfId="3620" xr:uid="{00000000-0005-0000-0000-0000240E0000}"/>
    <cellStyle name="SAPBEXHLevel2X 2 7" xfId="3621" xr:uid="{00000000-0005-0000-0000-0000250E0000}"/>
    <cellStyle name="SAPBEXHLevel2X 2 8" xfId="3622" xr:uid="{00000000-0005-0000-0000-0000260E0000}"/>
    <cellStyle name="SAPBEXHLevel3" xfId="3623" xr:uid="{00000000-0005-0000-0000-0000270E0000}"/>
    <cellStyle name="SAPBEXHLevel3 2" xfId="3624" xr:uid="{00000000-0005-0000-0000-0000280E0000}"/>
    <cellStyle name="SAPBEXHLevel3 2 2" xfId="3625" xr:uid="{00000000-0005-0000-0000-0000290E0000}"/>
    <cellStyle name="SAPBEXHLevel3 2 3" xfId="3626" xr:uid="{00000000-0005-0000-0000-00002A0E0000}"/>
    <cellStyle name="SAPBEXHLevel3 2 4" xfId="3627" xr:uid="{00000000-0005-0000-0000-00002B0E0000}"/>
    <cellStyle name="SAPBEXHLevel3 2 5" xfId="3628" xr:uid="{00000000-0005-0000-0000-00002C0E0000}"/>
    <cellStyle name="SAPBEXHLevel3 2 6" xfId="3629" xr:uid="{00000000-0005-0000-0000-00002D0E0000}"/>
    <cellStyle name="SAPBEXHLevel3 2 7" xfId="3630" xr:uid="{00000000-0005-0000-0000-00002E0E0000}"/>
    <cellStyle name="SAPBEXHLevel3 2 8" xfId="3631" xr:uid="{00000000-0005-0000-0000-00002F0E0000}"/>
    <cellStyle name="SAPBEXHLevel3X" xfId="3632" xr:uid="{00000000-0005-0000-0000-0000300E0000}"/>
    <cellStyle name="SAPBEXHLevel3X 2" xfId="3633" xr:uid="{00000000-0005-0000-0000-0000310E0000}"/>
    <cellStyle name="SAPBEXHLevel3X 2 2" xfId="3634" xr:uid="{00000000-0005-0000-0000-0000320E0000}"/>
    <cellStyle name="SAPBEXHLevel3X 2 3" xfId="3635" xr:uid="{00000000-0005-0000-0000-0000330E0000}"/>
    <cellStyle name="SAPBEXHLevel3X 2 4" xfId="3636" xr:uid="{00000000-0005-0000-0000-0000340E0000}"/>
    <cellStyle name="SAPBEXHLevel3X 2 5" xfId="3637" xr:uid="{00000000-0005-0000-0000-0000350E0000}"/>
    <cellStyle name="SAPBEXHLevel3X 2 6" xfId="3638" xr:uid="{00000000-0005-0000-0000-0000360E0000}"/>
    <cellStyle name="SAPBEXHLevel3X 2 7" xfId="3639" xr:uid="{00000000-0005-0000-0000-0000370E0000}"/>
    <cellStyle name="SAPBEXHLevel3X 2 8" xfId="3640" xr:uid="{00000000-0005-0000-0000-0000380E0000}"/>
    <cellStyle name="SAPBEXinputData" xfId="3641" xr:uid="{00000000-0005-0000-0000-0000390E0000}"/>
    <cellStyle name="SAPBEXinputData 2" xfId="3642" xr:uid="{00000000-0005-0000-0000-00003A0E0000}"/>
    <cellStyle name="SAPBEXinputData 3" xfId="3643" xr:uid="{00000000-0005-0000-0000-00003B0E0000}"/>
    <cellStyle name="SAPBEXinputData 4" xfId="3644" xr:uid="{00000000-0005-0000-0000-00003C0E0000}"/>
    <cellStyle name="SAPBEXinputData 5" xfId="3645" xr:uid="{00000000-0005-0000-0000-00003D0E0000}"/>
    <cellStyle name="SAPBEXresData" xfId="3646" xr:uid="{00000000-0005-0000-0000-00003E0E0000}"/>
    <cellStyle name="SAPBEXresData 2" xfId="3647" xr:uid="{00000000-0005-0000-0000-00003F0E0000}"/>
    <cellStyle name="SAPBEXresData 2 2" xfId="3648" xr:uid="{00000000-0005-0000-0000-0000400E0000}"/>
    <cellStyle name="SAPBEXresData 2 3" xfId="3649" xr:uid="{00000000-0005-0000-0000-0000410E0000}"/>
    <cellStyle name="SAPBEXresData 2 4" xfId="3650" xr:uid="{00000000-0005-0000-0000-0000420E0000}"/>
    <cellStyle name="SAPBEXresData 2 5" xfId="3651" xr:uid="{00000000-0005-0000-0000-0000430E0000}"/>
    <cellStyle name="SAPBEXresData 2 6" xfId="3652" xr:uid="{00000000-0005-0000-0000-0000440E0000}"/>
    <cellStyle name="SAPBEXresData 2 7" xfId="3653" xr:uid="{00000000-0005-0000-0000-0000450E0000}"/>
    <cellStyle name="SAPBEXresData 2 8" xfId="3654" xr:uid="{00000000-0005-0000-0000-0000460E0000}"/>
    <cellStyle name="SAPBEXresDataEmph" xfId="3655" xr:uid="{00000000-0005-0000-0000-0000470E0000}"/>
    <cellStyle name="SAPBEXresDataEmph 2" xfId="3656" xr:uid="{00000000-0005-0000-0000-0000480E0000}"/>
    <cellStyle name="SAPBEXresDataEmph 2 2" xfId="3657" xr:uid="{00000000-0005-0000-0000-0000490E0000}"/>
    <cellStyle name="SAPBEXresDataEmph 2 3" xfId="3658" xr:uid="{00000000-0005-0000-0000-00004A0E0000}"/>
    <cellStyle name="SAPBEXresDataEmph 2 4" xfId="3659" xr:uid="{00000000-0005-0000-0000-00004B0E0000}"/>
    <cellStyle name="SAPBEXresDataEmph 2 5" xfId="3660" xr:uid="{00000000-0005-0000-0000-00004C0E0000}"/>
    <cellStyle name="SAPBEXresDataEmph 2 6" xfId="3661" xr:uid="{00000000-0005-0000-0000-00004D0E0000}"/>
    <cellStyle name="SAPBEXresDataEmph 2 7" xfId="3662" xr:uid="{00000000-0005-0000-0000-00004E0E0000}"/>
    <cellStyle name="SAPBEXresDataEmph 2 8" xfId="3663" xr:uid="{00000000-0005-0000-0000-00004F0E0000}"/>
    <cellStyle name="SAPBEXresItem" xfId="3664" xr:uid="{00000000-0005-0000-0000-0000500E0000}"/>
    <cellStyle name="SAPBEXresItem 2" xfId="3665" xr:uid="{00000000-0005-0000-0000-0000510E0000}"/>
    <cellStyle name="SAPBEXresItem 2 2" xfId="3666" xr:uid="{00000000-0005-0000-0000-0000520E0000}"/>
    <cellStyle name="SAPBEXresItem 2 3" xfId="3667" xr:uid="{00000000-0005-0000-0000-0000530E0000}"/>
    <cellStyle name="SAPBEXresItem 2 4" xfId="3668" xr:uid="{00000000-0005-0000-0000-0000540E0000}"/>
    <cellStyle name="SAPBEXresItem 2 5" xfId="3669" xr:uid="{00000000-0005-0000-0000-0000550E0000}"/>
    <cellStyle name="SAPBEXresItem 2 6" xfId="3670" xr:uid="{00000000-0005-0000-0000-0000560E0000}"/>
    <cellStyle name="SAPBEXresItem 2 7" xfId="3671" xr:uid="{00000000-0005-0000-0000-0000570E0000}"/>
    <cellStyle name="SAPBEXresItem 2 8" xfId="3672" xr:uid="{00000000-0005-0000-0000-0000580E0000}"/>
    <cellStyle name="SAPBEXresItemX" xfId="3673" xr:uid="{00000000-0005-0000-0000-0000590E0000}"/>
    <cellStyle name="SAPBEXresItemX 2" xfId="3674" xr:uid="{00000000-0005-0000-0000-00005A0E0000}"/>
    <cellStyle name="SAPBEXresItemX 2 2" xfId="3675" xr:uid="{00000000-0005-0000-0000-00005B0E0000}"/>
    <cellStyle name="SAPBEXresItemX 2 3" xfId="3676" xr:uid="{00000000-0005-0000-0000-00005C0E0000}"/>
    <cellStyle name="SAPBEXresItemX 2 4" xfId="3677" xr:uid="{00000000-0005-0000-0000-00005D0E0000}"/>
    <cellStyle name="SAPBEXresItemX 2 5" xfId="3678" xr:uid="{00000000-0005-0000-0000-00005E0E0000}"/>
    <cellStyle name="SAPBEXresItemX 2 6" xfId="3679" xr:uid="{00000000-0005-0000-0000-00005F0E0000}"/>
    <cellStyle name="SAPBEXresItemX 2 7" xfId="3680" xr:uid="{00000000-0005-0000-0000-0000600E0000}"/>
    <cellStyle name="SAPBEXresItemX 2 8" xfId="3681" xr:uid="{00000000-0005-0000-0000-0000610E0000}"/>
    <cellStyle name="SAPBEXstdData" xfId="3682" xr:uid="{00000000-0005-0000-0000-0000620E0000}"/>
    <cellStyle name="SAPBEXstdData 10" xfId="3683" xr:uid="{00000000-0005-0000-0000-0000630E0000}"/>
    <cellStyle name="SAPBEXstdData 10 2" xfId="3684" xr:uid="{00000000-0005-0000-0000-0000640E0000}"/>
    <cellStyle name="SAPBEXstdData 10 2 2" xfId="3685" xr:uid="{00000000-0005-0000-0000-0000650E0000}"/>
    <cellStyle name="SAPBEXstdData 10 2 3" xfId="3686" xr:uid="{00000000-0005-0000-0000-0000660E0000}"/>
    <cellStyle name="SAPBEXstdData 10 2 4" xfId="3687" xr:uid="{00000000-0005-0000-0000-0000670E0000}"/>
    <cellStyle name="SAPBEXstdData 10 2 5" xfId="3688" xr:uid="{00000000-0005-0000-0000-0000680E0000}"/>
    <cellStyle name="SAPBEXstdData 10 2 6" xfId="3689" xr:uid="{00000000-0005-0000-0000-0000690E0000}"/>
    <cellStyle name="SAPBEXstdData 10 2 7" xfId="3690" xr:uid="{00000000-0005-0000-0000-00006A0E0000}"/>
    <cellStyle name="SAPBEXstdData 10 2 8" xfId="3691" xr:uid="{00000000-0005-0000-0000-00006B0E0000}"/>
    <cellStyle name="SAPBEXstdData 11" xfId="3692" xr:uid="{00000000-0005-0000-0000-00006C0E0000}"/>
    <cellStyle name="SAPBEXstdData 11 2" xfId="3693" xr:uid="{00000000-0005-0000-0000-00006D0E0000}"/>
    <cellStyle name="SAPBEXstdData 11 3" xfId="3694" xr:uid="{00000000-0005-0000-0000-00006E0E0000}"/>
    <cellStyle name="SAPBEXstdData 11 4" xfId="3695" xr:uid="{00000000-0005-0000-0000-00006F0E0000}"/>
    <cellStyle name="SAPBEXstdData 11 5" xfId="3696" xr:uid="{00000000-0005-0000-0000-0000700E0000}"/>
    <cellStyle name="SAPBEXstdData 11 6" xfId="3697" xr:uid="{00000000-0005-0000-0000-0000710E0000}"/>
    <cellStyle name="SAPBEXstdData 11 7" xfId="3698" xr:uid="{00000000-0005-0000-0000-0000720E0000}"/>
    <cellStyle name="SAPBEXstdData 11 8" xfId="3699" xr:uid="{00000000-0005-0000-0000-0000730E0000}"/>
    <cellStyle name="SAPBEXstdData 12" xfId="3700" xr:uid="{00000000-0005-0000-0000-0000740E0000}"/>
    <cellStyle name="SAPBEXstdData 2" xfId="3701" xr:uid="{00000000-0005-0000-0000-0000750E0000}"/>
    <cellStyle name="SAPBEXstdData 2 10" xfId="3702" xr:uid="{00000000-0005-0000-0000-0000760E0000}"/>
    <cellStyle name="SAPBEXstdData 2 10 2" xfId="3703" xr:uid="{00000000-0005-0000-0000-0000770E0000}"/>
    <cellStyle name="SAPBEXstdData 2 10 3" xfId="3704" xr:uid="{00000000-0005-0000-0000-0000780E0000}"/>
    <cellStyle name="SAPBEXstdData 2 10 4" xfId="3705" xr:uid="{00000000-0005-0000-0000-0000790E0000}"/>
    <cellStyle name="SAPBEXstdData 2 10 5" xfId="3706" xr:uid="{00000000-0005-0000-0000-00007A0E0000}"/>
    <cellStyle name="SAPBEXstdData 2 10 6" xfId="3707" xr:uid="{00000000-0005-0000-0000-00007B0E0000}"/>
    <cellStyle name="SAPBEXstdData 2 10 7" xfId="3708" xr:uid="{00000000-0005-0000-0000-00007C0E0000}"/>
    <cellStyle name="SAPBEXstdData 2 10 8" xfId="3709" xr:uid="{00000000-0005-0000-0000-00007D0E0000}"/>
    <cellStyle name="SAPBEXstdData 2 2" xfId="3710" xr:uid="{00000000-0005-0000-0000-00007E0E0000}"/>
    <cellStyle name="SAPBEXstdData 2 2 2" xfId="3711" xr:uid="{00000000-0005-0000-0000-00007F0E0000}"/>
    <cellStyle name="SAPBEXstdData 2 2 2 2" xfId="3712" xr:uid="{00000000-0005-0000-0000-0000800E0000}"/>
    <cellStyle name="SAPBEXstdData 2 2 2 2 2" xfId="3713" xr:uid="{00000000-0005-0000-0000-0000810E0000}"/>
    <cellStyle name="SAPBEXstdData 2 2 2 2 3" xfId="3714" xr:uid="{00000000-0005-0000-0000-0000820E0000}"/>
    <cellStyle name="SAPBEXstdData 2 2 2 2 4" xfId="3715" xr:uid="{00000000-0005-0000-0000-0000830E0000}"/>
    <cellStyle name="SAPBEXstdData 2 2 2 2 5" xfId="3716" xr:uid="{00000000-0005-0000-0000-0000840E0000}"/>
    <cellStyle name="SAPBEXstdData 2 2 2 2 6" xfId="3717" xr:uid="{00000000-0005-0000-0000-0000850E0000}"/>
    <cellStyle name="SAPBEXstdData 2 2 2 2 7" xfId="3718" xr:uid="{00000000-0005-0000-0000-0000860E0000}"/>
    <cellStyle name="SAPBEXstdData 2 2 2 2 8" xfId="3719" xr:uid="{00000000-0005-0000-0000-0000870E0000}"/>
    <cellStyle name="SAPBEXstdData 2 2 3" xfId="3720" xr:uid="{00000000-0005-0000-0000-0000880E0000}"/>
    <cellStyle name="SAPBEXstdData 2 2 3 2" xfId="3721" xr:uid="{00000000-0005-0000-0000-0000890E0000}"/>
    <cellStyle name="SAPBEXstdData 2 2 3 2 2" xfId="3722" xr:uid="{00000000-0005-0000-0000-00008A0E0000}"/>
    <cellStyle name="SAPBEXstdData 2 2 3 2 3" xfId="3723" xr:uid="{00000000-0005-0000-0000-00008B0E0000}"/>
    <cellStyle name="SAPBEXstdData 2 2 3 2 4" xfId="3724" xr:uid="{00000000-0005-0000-0000-00008C0E0000}"/>
    <cellStyle name="SAPBEXstdData 2 2 3 2 5" xfId="3725" xr:uid="{00000000-0005-0000-0000-00008D0E0000}"/>
    <cellStyle name="SAPBEXstdData 2 2 3 2 6" xfId="3726" xr:uid="{00000000-0005-0000-0000-00008E0E0000}"/>
    <cellStyle name="SAPBEXstdData 2 2 3 2 7" xfId="3727" xr:uid="{00000000-0005-0000-0000-00008F0E0000}"/>
    <cellStyle name="SAPBEXstdData 2 2 3 2 8" xfId="3728" xr:uid="{00000000-0005-0000-0000-0000900E0000}"/>
    <cellStyle name="SAPBEXstdData 2 2 4" xfId="3729" xr:uid="{00000000-0005-0000-0000-0000910E0000}"/>
    <cellStyle name="SAPBEXstdData 2 2 4 2" xfId="3730" xr:uid="{00000000-0005-0000-0000-0000920E0000}"/>
    <cellStyle name="SAPBEXstdData 2 2 4 2 2" xfId="3731" xr:uid="{00000000-0005-0000-0000-0000930E0000}"/>
    <cellStyle name="SAPBEXstdData 2 2 4 2 3" xfId="3732" xr:uid="{00000000-0005-0000-0000-0000940E0000}"/>
    <cellStyle name="SAPBEXstdData 2 2 4 2 4" xfId="3733" xr:uid="{00000000-0005-0000-0000-0000950E0000}"/>
    <cellStyle name="SAPBEXstdData 2 2 4 2 5" xfId="3734" xr:uid="{00000000-0005-0000-0000-0000960E0000}"/>
    <cellStyle name="SAPBEXstdData 2 2 4 2 6" xfId="3735" xr:uid="{00000000-0005-0000-0000-0000970E0000}"/>
    <cellStyle name="SAPBEXstdData 2 2 4 2 7" xfId="3736" xr:uid="{00000000-0005-0000-0000-0000980E0000}"/>
    <cellStyle name="SAPBEXstdData 2 2 4 2 8" xfId="3737" xr:uid="{00000000-0005-0000-0000-0000990E0000}"/>
    <cellStyle name="SAPBEXstdData 2 2 5" xfId="3738" xr:uid="{00000000-0005-0000-0000-00009A0E0000}"/>
    <cellStyle name="SAPBEXstdData 2 2 5 2" xfId="3739" xr:uid="{00000000-0005-0000-0000-00009B0E0000}"/>
    <cellStyle name="SAPBEXstdData 2 2 5 3" xfId="3740" xr:uid="{00000000-0005-0000-0000-00009C0E0000}"/>
    <cellStyle name="SAPBEXstdData 2 2 5 4" xfId="3741" xr:uid="{00000000-0005-0000-0000-00009D0E0000}"/>
    <cellStyle name="SAPBEXstdData 2 2 5 5" xfId="3742" xr:uid="{00000000-0005-0000-0000-00009E0E0000}"/>
    <cellStyle name="SAPBEXstdData 2 2 5 6" xfId="3743" xr:uid="{00000000-0005-0000-0000-00009F0E0000}"/>
    <cellStyle name="SAPBEXstdData 2 2 5 7" xfId="3744" xr:uid="{00000000-0005-0000-0000-0000A00E0000}"/>
    <cellStyle name="SAPBEXstdData 2 2 5 8" xfId="3745" xr:uid="{00000000-0005-0000-0000-0000A10E0000}"/>
    <cellStyle name="SAPBEXstdData 2 3" xfId="3746" xr:uid="{00000000-0005-0000-0000-0000A20E0000}"/>
    <cellStyle name="SAPBEXstdData 2 3 2" xfId="3747" xr:uid="{00000000-0005-0000-0000-0000A30E0000}"/>
    <cellStyle name="SAPBEXstdData 2 3 2 2" xfId="3748" xr:uid="{00000000-0005-0000-0000-0000A40E0000}"/>
    <cellStyle name="SAPBEXstdData 2 3 2 2 2" xfId="3749" xr:uid="{00000000-0005-0000-0000-0000A50E0000}"/>
    <cellStyle name="SAPBEXstdData 2 3 2 2 3" xfId="3750" xr:uid="{00000000-0005-0000-0000-0000A60E0000}"/>
    <cellStyle name="SAPBEXstdData 2 3 2 2 4" xfId="3751" xr:uid="{00000000-0005-0000-0000-0000A70E0000}"/>
    <cellStyle name="SAPBEXstdData 2 3 2 2 5" xfId="3752" xr:uid="{00000000-0005-0000-0000-0000A80E0000}"/>
    <cellStyle name="SAPBEXstdData 2 3 2 2 6" xfId="3753" xr:uid="{00000000-0005-0000-0000-0000A90E0000}"/>
    <cellStyle name="SAPBEXstdData 2 3 2 2 7" xfId="3754" xr:uid="{00000000-0005-0000-0000-0000AA0E0000}"/>
    <cellStyle name="SAPBEXstdData 2 3 2 2 8" xfId="3755" xr:uid="{00000000-0005-0000-0000-0000AB0E0000}"/>
    <cellStyle name="SAPBEXstdData 2 3 3" xfId="3756" xr:uid="{00000000-0005-0000-0000-0000AC0E0000}"/>
    <cellStyle name="SAPBEXstdData 2 3 3 2" xfId="3757" xr:uid="{00000000-0005-0000-0000-0000AD0E0000}"/>
    <cellStyle name="SAPBEXstdData 2 3 3 2 2" xfId="3758" xr:uid="{00000000-0005-0000-0000-0000AE0E0000}"/>
    <cellStyle name="SAPBEXstdData 2 3 3 2 3" xfId="3759" xr:uid="{00000000-0005-0000-0000-0000AF0E0000}"/>
    <cellStyle name="SAPBEXstdData 2 3 3 2 4" xfId="3760" xr:uid="{00000000-0005-0000-0000-0000B00E0000}"/>
    <cellStyle name="SAPBEXstdData 2 3 3 2 5" xfId="3761" xr:uid="{00000000-0005-0000-0000-0000B10E0000}"/>
    <cellStyle name="SAPBEXstdData 2 3 3 2 6" xfId="3762" xr:uid="{00000000-0005-0000-0000-0000B20E0000}"/>
    <cellStyle name="SAPBEXstdData 2 3 3 2 7" xfId="3763" xr:uid="{00000000-0005-0000-0000-0000B30E0000}"/>
    <cellStyle name="SAPBEXstdData 2 3 3 2 8" xfId="3764" xr:uid="{00000000-0005-0000-0000-0000B40E0000}"/>
    <cellStyle name="SAPBEXstdData 2 3 4" xfId="3765" xr:uid="{00000000-0005-0000-0000-0000B50E0000}"/>
    <cellStyle name="SAPBEXstdData 2 3 4 2" xfId="3766" xr:uid="{00000000-0005-0000-0000-0000B60E0000}"/>
    <cellStyle name="SAPBEXstdData 2 3 4 2 2" xfId="3767" xr:uid="{00000000-0005-0000-0000-0000B70E0000}"/>
    <cellStyle name="SAPBEXstdData 2 3 4 2 3" xfId="3768" xr:uid="{00000000-0005-0000-0000-0000B80E0000}"/>
    <cellStyle name="SAPBEXstdData 2 3 4 2 4" xfId="3769" xr:uid="{00000000-0005-0000-0000-0000B90E0000}"/>
    <cellStyle name="SAPBEXstdData 2 3 4 2 5" xfId="3770" xr:uid="{00000000-0005-0000-0000-0000BA0E0000}"/>
    <cellStyle name="SAPBEXstdData 2 3 4 2 6" xfId="3771" xr:uid="{00000000-0005-0000-0000-0000BB0E0000}"/>
    <cellStyle name="SAPBEXstdData 2 3 4 2 7" xfId="3772" xr:uid="{00000000-0005-0000-0000-0000BC0E0000}"/>
    <cellStyle name="SAPBEXstdData 2 3 4 2 8" xfId="3773" xr:uid="{00000000-0005-0000-0000-0000BD0E0000}"/>
    <cellStyle name="SAPBEXstdData 2 3 5" xfId="3774" xr:uid="{00000000-0005-0000-0000-0000BE0E0000}"/>
    <cellStyle name="SAPBEXstdData 2 3 5 2" xfId="3775" xr:uid="{00000000-0005-0000-0000-0000BF0E0000}"/>
    <cellStyle name="SAPBEXstdData 2 3 5 3" xfId="3776" xr:uid="{00000000-0005-0000-0000-0000C00E0000}"/>
    <cellStyle name="SAPBEXstdData 2 3 5 4" xfId="3777" xr:uid="{00000000-0005-0000-0000-0000C10E0000}"/>
    <cellStyle name="SAPBEXstdData 2 3 5 5" xfId="3778" xr:uid="{00000000-0005-0000-0000-0000C20E0000}"/>
    <cellStyle name="SAPBEXstdData 2 3 5 6" xfId="3779" xr:uid="{00000000-0005-0000-0000-0000C30E0000}"/>
    <cellStyle name="SAPBEXstdData 2 3 5 7" xfId="3780" xr:uid="{00000000-0005-0000-0000-0000C40E0000}"/>
    <cellStyle name="SAPBEXstdData 2 3 5 8" xfId="3781" xr:uid="{00000000-0005-0000-0000-0000C50E0000}"/>
    <cellStyle name="SAPBEXstdData 2 4" xfId="3782" xr:uid="{00000000-0005-0000-0000-0000C60E0000}"/>
    <cellStyle name="SAPBEXstdData 2 4 2" xfId="3783" xr:uid="{00000000-0005-0000-0000-0000C70E0000}"/>
    <cellStyle name="SAPBEXstdData 2 4 2 2" xfId="3784" xr:uid="{00000000-0005-0000-0000-0000C80E0000}"/>
    <cellStyle name="SAPBEXstdData 2 4 2 2 2" xfId="3785" xr:uid="{00000000-0005-0000-0000-0000C90E0000}"/>
    <cellStyle name="SAPBEXstdData 2 4 2 2 3" xfId="3786" xr:uid="{00000000-0005-0000-0000-0000CA0E0000}"/>
    <cellStyle name="SAPBEXstdData 2 4 2 2 4" xfId="3787" xr:uid="{00000000-0005-0000-0000-0000CB0E0000}"/>
    <cellStyle name="SAPBEXstdData 2 4 2 2 5" xfId="3788" xr:uid="{00000000-0005-0000-0000-0000CC0E0000}"/>
    <cellStyle name="SAPBEXstdData 2 4 2 2 6" xfId="3789" xr:uid="{00000000-0005-0000-0000-0000CD0E0000}"/>
    <cellStyle name="SAPBEXstdData 2 4 2 2 7" xfId="3790" xr:uid="{00000000-0005-0000-0000-0000CE0E0000}"/>
    <cellStyle name="SAPBEXstdData 2 4 2 2 8" xfId="3791" xr:uid="{00000000-0005-0000-0000-0000CF0E0000}"/>
    <cellStyle name="SAPBEXstdData 2 4 3" xfId="3792" xr:uid="{00000000-0005-0000-0000-0000D00E0000}"/>
    <cellStyle name="SAPBEXstdData 2 4 3 2" xfId="3793" xr:uid="{00000000-0005-0000-0000-0000D10E0000}"/>
    <cellStyle name="SAPBEXstdData 2 4 3 2 2" xfId="3794" xr:uid="{00000000-0005-0000-0000-0000D20E0000}"/>
    <cellStyle name="SAPBEXstdData 2 4 3 2 3" xfId="3795" xr:uid="{00000000-0005-0000-0000-0000D30E0000}"/>
    <cellStyle name="SAPBEXstdData 2 4 3 2 4" xfId="3796" xr:uid="{00000000-0005-0000-0000-0000D40E0000}"/>
    <cellStyle name="SAPBEXstdData 2 4 3 2 5" xfId="3797" xr:uid="{00000000-0005-0000-0000-0000D50E0000}"/>
    <cellStyle name="SAPBEXstdData 2 4 3 2 6" xfId="3798" xr:uid="{00000000-0005-0000-0000-0000D60E0000}"/>
    <cellStyle name="SAPBEXstdData 2 4 3 2 7" xfId="3799" xr:uid="{00000000-0005-0000-0000-0000D70E0000}"/>
    <cellStyle name="SAPBEXstdData 2 4 3 2 8" xfId="3800" xr:uid="{00000000-0005-0000-0000-0000D80E0000}"/>
    <cellStyle name="SAPBEXstdData 2 4 4" xfId="3801" xr:uid="{00000000-0005-0000-0000-0000D90E0000}"/>
    <cellStyle name="SAPBEXstdData 2 4 4 2" xfId="3802" xr:uid="{00000000-0005-0000-0000-0000DA0E0000}"/>
    <cellStyle name="SAPBEXstdData 2 4 4 2 2" xfId="3803" xr:uid="{00000000-0005-0000-0000-0000DB0E0000}"/>
    <cellStyle name="SAPBEXstdData 2 4 4 2 3" xfId="3804" xr:uid="{00000000-0005-0000-0000-0000DC0E0000}"/>
    <cellStyle name="SAPBEXstdData 2 4 4 2 4" xfId="3805" xr:uid="{00000000-0005-0000-0000-0000DD0E0000}"/>
    <cellStyle name="SAPBEXstdData 2 4 4 2 5" xfId="3806" xr:uid="{00000000-0005-0000-0000-0000DE0E0000}"/>
    <cellStyle name="SAPBEXstdData 2 4 4 2 6" xfId="3807" xr:uid="{00000000-0005-0000-0000-0000DF0E0000}"/>
    <cellStyle name="SAPBEXstdData 2 4 4 2 7" xfId="3808" xr:uid="{00000000-0005-0000-0000-0000E00E0000}"/>
    <cellStyle name="SAPBEXstdData 2 4 4 2 8" xfId="3809" xr:uid="{00000000-0005-0000-0000-0000E10E0000}"/>
    <cellStyle name="SAPBEXstdData 2 4 5" xfId="3810" xr:uid="{00000000-0005-0000-0000-0000E20E0000}"/>
    <cellStyle name="SAPBEXstdData 2 4 5 2" xfId="3811" xr:uid="{00000000-0005-0000-0000-0000E30E0000}"/>
    <cellStyle name="SAPBEXstdData 2 4 5 3" xfId="3812" xr:uid="{00000000-0005-0000-0000-0000E40E0000}"/>
    <cellStyle name="SAPBEXstdData 2 4 5 4" xfId="3813" xr:uid="{00000000-0005-0000-0000-0000E50E0000}"/>
    <cellStyle name="SAPBEXstdData 2 4 5 5" xfId="3814" xr:uid="{00000000-0005-0000-0000-0000E60E0000}"/>
    <cellStyle name="SAPBEXstdData 2 4 5 6" xfId="3815" xr:uid="{00000000-0005-0000-0000-0000E70E0000}"/>
    <cellStyle name="SAPBEXstdData 2 4 5 7" xfId="3816" xr:uid="{00000000-0005-0000-0000-0000E80E0000}"/>
    <cellStyle name="SAPBEXstdData 2 4 5 8" xfId="3817" xr:uid="{00000000-0005-0000-0000-0000E90E0000}"/>
    <cellStyle name="SAPBEXstdData 2 5" xfId="3818" xr:uid="{00000000-0005-0000-0000-0000EA0E0000}"/>
    <cellStyle name="SAPBEXstdData 2 5 2" xfId="3819" xr:uid="{00000000-0005-0000-0000-0000EB0E0000}"/>
    <cellStyle name="SAPBEXstdData 2 5 2 2" xfId="3820" xr:uid="{00000000-0005-0000-0000-0000EC0E0000}"/>
    <cellStyle name="SAPBEXstdData 2 5 2 2 2" xfId="3821" xr:uid="{00000000-0005-0000-0000-0000ED0E0000}"/>
    <cellStyle name="SAPBEXstdData 2 5 2 2 3" xfId="3822" xr:uid="{00000000-0005-0000-0000-0000EE0E0000}"/>
    <cellStyle name="SAPBEXstdData 2 5 2 2 4" xfId="3823" xr:uid="{00000000-0005-0000-0000-0000EF0E0000}"/>
    <cellStyle name="SAPBEXstdData 2 5 2 2 5" xfId="3824" xr:uid="{00000000-0005-0000-0000-0000F00E0000}"/>
    <cellStyle name="SAPBEXstdData 2 5 2 2 6" xfId="3825" xr:uid="{00000000-0005-0000-0000-0000F10E0000}"/>
    <cellStyle name="SAPBEXstdData 2 5 2 2 7" xfId="3826" xr:uid="{00000000-0005-0000-0000-0000F20E0000}"/>
    <cellStyle name="SAPBEXstdData 2 5 2 2 8" xfId="3827" xr:uid="{00000000-0005-0000-0000-0000F30E0000}"/>
    <cellStyle name="SAPBEXstdData 2 5 3" xfId="3828" xr:uid="{00000000-0005-0000-0000-0000F40E0000}"/>
    <cellStyle name="SAPBEXstdData 2 5 3 2" xfId="3829" xr:uid="{00000000-0005-0000-0000-0000F50E0000}"/>
    <cellStyle name="SAPBEXstdData 2 5 3 2 2" xfId="3830" xr:uid="{00000000-0005-0000-0000-0000F60E0000}"/>
    <cellStyle name="SAPBEXstdData 2 5 3 2 3" xfId="3831" xr:uid="{00000000-0005-0000-0000-0000F70E0000}"/>
    <cellStyle name="SAPBEXstdData 2 5 3 2 4" xfId="3832" xr:uid="{00000000-0005-0000-0000-0000F80E0000}"/>
    <cellStyle name="SAPBEXstdData 2 5 3 2 5" xfId="3833" xr:uid="{00000000-0005-0000-0000-0000F90E0000}"/>
    <cellStyle name="SAPBEXstdData 2 5 3 2 6" xfId="3834" xr:uid="{00000000-0005-0000-0000-0000FA0E0000}"/>
    <cellStyle name="SAPBEXstdData 2 5 3 2 7" xfId="3835" xr:uid="{00000000-0005-0000-0000-0000FB0E0000}"/>
    <cellStyle name="SAPBEXstdData 2 5 3 2 8" xfId="3836" xr:uid="{00000000-0005-0000-0000-0000FC0E0000}"/>
    <cellStyle name="SAPBEXstdData 2 5 4" xfId="3837" xr:uid="{00000000-0005-0000-0000-0000FD0E0000}"/>
    <cellStyle name="SAPBEXstdData 2 5 4 2" xfId="3838" xr:uid="{00000000-0005-0000-0000-0000FE0E0000}"/>
    <cellStyle name="SAPBEXstdData 2 5 4 2 2" xfId="3839" xr:uid="{00000000-0005-0000-0000-0000FF0E0000}"/>
    <cellStyle name="SAPBEXstdData 2 5 4 2 3" xfId="3840" xr:uid="{00000000-0005-0000-0000-0000000F0000}"/>
    <cellStyle name="SAPBEXstdData 2 5 4 2 4" xfId="3841" xr:uid="{00000000-0005-0000-0000-0000010F0000}"/>
    <cellStyle name="SAPBEXstdData 2 5 4 2 5" xfId="3842" xr:uid="{00000000-0005-0000-0000-0000020F0000}"/>
    <cellStyle name="SAPBEXstdData 2 5 4 2 6" xfId="3843" xr:uid="{00000000-0005-0000-0000-0000030F0000}"/>
    <cellStyle name="SAPBEXstdData 2 5 4 2 7" xfId="3844" xr:uid="{00000000-0005-0000-0000-0000040F0000}"/>
    <cellStyle name="SAPBEXstdData 2 5 4 2 8" xfId="3845" xr:uid="{00000000-0005-0000-0000-0000050F0000}"/>
    <cellStyle name="SAPBEXstdData 2 5 5" xfId="3846" xr:uid="{00000000-0005-0000-0000-0000060F0000}"/>
    <cellStyle name="SAPBEXstdData 2 5 5 2" xfId="3847" xr:uid="{00000000-0005-0000-0000-0000070F0000}"/>
    <cellStyle name="SAPBEXstdData 2 5 5 3" xfId="3848" xr:uid="{00000000-0005-0000-0000-0000080F0000}"/>
    <cellStyle name="SAPBEXstdData 2 5 5 4" xfId="3849" xr:uid="{00000000-0005-0000-0000-0000090F0000}"/>
    <cellStyle name="SAPBEXstdData 2 5 5 5" xfId="3850" xr:uid="{00000000-0005-0000-0000-00000A0F0000}"/>
    <cellStyle name="SAPBEXstdData 2 5 5 6" xfId="3851" xr:uid="{00000000-0005-0000-0000-00000B0F0000}"/>
    <cellStyle name="SAPBEXstdData 2 5 5 7" xfId="3852" xr:uid="{00000000-0005-0000-0000-00000C0F0000}"/>
    <cellStyle name="SAPBEXstdData 2 5 5 8" xfId="3853" xr:uid="{00000000-0005-0000-0000-00000D0F0000}"/>
    <cellStyle name="SAPBEXstdData 2 6" xfId="3854" xr:uid="{00000000-0005-0000-0000-00000E0F0000}"/>
    <cellStyle name="SAPBEXstdData 2 6 2" xfId="3855" xr:uid="{00000000-0005-0000-0000-00000F0F0000}"/>
    <cellStyle name="SAPBEXstdData 2 6 2 2" xfId="3856" xr:uid="{00000000-0005-0000-0000-0000100F0000}"/>
    <cellStyle name="SAPBEXstdData 2 6 2 2 2" xfId="3857" xr:uid="{00000000-0005-0000-0000-0000110F0000}"/>
    <cellStyle name="SAPBEXstdData 2 6 2 2 3" xfId="3858" xr:uid="{00000000-0005-0000-0000-0000120F0000}"/>
    <cellStyle name="SAPBEXstdData 2 6 2 2 4" xfId="3859" xr:uid="{00000000-0005-0000-0000-0000130F0000}"/>
    <cellStyle name="SAPBEXstdData 2 6 2 2 5" xfId="3860" xr:uid="{00000000-0005-0000-0000-0000140F0000}"/>
    <cellStyle name="SAPBEXstdData 2 6 2 2 6" xfId="3861" xr:uid="{00000000-0005-0000-0000-0000150F0000}"/>
    <cellStyle name="SAPBEXstdData 2 6 2 2 7" xfId="3862" xr:uid="{00000000-0005-0000-0000-0000160F0000}"/>
    <cellStyle name="SAPBEXstdData 2 6 2 2 8" xfId="3863" xr:uid="{00000000-0005-0000-0000-0000170F0000}"/>
    <cellStyle name="SAPBEXstdData 2 6 3" xfId="3864" xr:uid="{00000000-0005-0000-0000-0000180F0000}"/>
    <cellStyle name="SAPBEXstdData 2 6 3 2" xfId="3865" xr:uid="{00000000-0005-0000-0000-0000190F0000}"/>
    <cellStyle name="SAPBEXstdData 2 6 3 2 2" xfId="3866" xr:uid="{00000000-0005-0000-0000-00001A0F0000}"/>
    <cellStyle name="SAPBEXstdData 2 6 3 2 3" xfId="3867" xr:uid="{00000000-0005-0000-0000-00001B0F0000}"/>
    <cellStyle name="SAPBEXstdData 2 6 3 2 4" xfId="3868" xr:uid="{00000000-0005-0000-0000-00001C0F0000}"/>
    <cellStyle name="SAPBEXstdData 2 6 3 2 5" xfId="3869" xr:uid="{00000000-0005-0000-0000-00001D0F0000}"/>
    <cellStyle name="SAPBEXstdData 2 6 3 2 6" xfId="3870" xr:uid="{00000000-0005-0000-0000-00001E0F0000}"/>
    <cellStyle name="SAPBEXstdData 2 6 3 2 7" xfId="3871" xr:uid="{00000000-0005-0000-0000-00001F0F0000}"/>
    <cellStyle name="SAPBEXstdData 2 6 3 2 8" xfId="3872" xr:uid="{00000000-0005-0000-0000-0000200F0000}"/>
    <cellStyle name="SAPBEXstdData 2 6 4" xfId="3873" xr:uid="{00000000-0005-0000-0000-0000210F0000}"/>
    <cellStyle name="SAPBEXstdData 2 6 4 2" xfId="3874" xr:uid="{00000000-0005-0000-0000-0000220F0000}"/>
    <cellStyle name="SAPBEXstdData 2 6 4 2 2" xfId="3875" xr:uid="{00000000-0005-0000-0000-0000230F0000}"/>
    <cellStyle name="SAPBEXstdData 2 6 4 2 3" xfId="3876" xr:uid="{00000000-0005-0000-0000-0000240F0000}"/>
    <cellStyle name="SAPBEXstdData 2 6 4 2 4" xfId="3877" xr:uid="{00000000-0005-0000-0000-0000250F0000}"/>
    <cellStyle name="SAPBEXstdData 2 6 4 2 5" xfId="3878" xr:uid="{00000000-0005-0000-0000-0000260F0000}"/>
    <cellStyle name="SAPBEXstdData 2 6 4 2 6" xfId="3879" xr:uid="{00000000-0005-0000-0000-0000270F0000}"/>
    <cellStyle name="SAPBEXstdData 2 6 4 2 7" xfId="3880" xr:uid="{00000000-0005-0000-0000-0000280F0000}"/>
    <cellStyle name="SAPBEXstdData 2 6 4 2 8" xfId="3881" xr:uid="{00000000-0005-0000-0000-0000290F0000}"/>
    <cellStyle name="SAPBEXstdData 2 6 5" xfId="3882" xr:uid="{00000000-0005-0000-0000-00002A0F0000}"/>
    <cellStyle name="SAPBEXstdData 2 6 5 2" xfId="3883" xr:uid="{00000000-0005-0000-0000-00002B0F0000}"/>
    <cellStyle name="SAPBEXstdData 2 6 5 3" xfId="3884" xr:uid="{00000000-0005-0000-0000-00002C0F0000}"/>
    <cellStyle name="SAPBEXstdData 2 6 5 4" xfId="3885" xr:uid="{00000000-0005-0000-0000-00002D0F0000}"/>
    <cellStyle name="SAPBEXstdData 2 6 5 5" xfId="3886" xr:uid="{00000000-0005-0000-0000-00002E0F0000}"/>
    <cellStyle name="SAPBEXstdData 2 6 5 6" xfId="3887" xr:uid="{00000000-0005-0000-0000-00002F0F0000}"/>
    <cellStyle name="SAPBEXstdData 2 6 5 7" xfId="3888" xr:uid="{00000000-0005-0000-0000-0000300F0000}"/>
    <cellStyle name="SAPBEXstdData 2 6 5 8" xfId="3889" xr:uid="{00000000-0005-0000-0000-0000310F0000}"/>
    <cellStyle name="SAPBEXstdData 2 7" xfId="3890" xr:uid="{00000000-0005-0000-0000-0000320F0000}"/>
    <cellStyle name="SAPBEXstdData 2 7 2" xfId="3891" xr:uid="{00000000-0005-0000-0000-0000330F0000}"/>
    <cellStyle name="SAPBEXstdData 2 7 2 2" xfId="3892" xr:uid="{00000000-0005-0000-0000-0000340F0000}"/>
    <cellStyle name="SAPBEXstdData 2 7 2 3" xfId="3893" xr:uid="{00000000-0005-0000-0000-0000350F0000}"/>
    <cellStyle name="SAPBEXstdData 2 7 2 4" xfId="3894" xr:uid="{00000000-0005-0000-0000-0000360F0000}"/>
    <cellStyle name="SAPBEXstdData 2 7 2 5" xfId="3895" xr:uid="{00000000-0005-0000-0000-0000370F0000}"/>
    <cellStyle name="SAPBEXstdData 2 7 2 6" xfId="3896" xr:uid="{00000000-0005-0000-0000-0000380F0000}"/>
    <cellStyle name="SAPBEXstdData 2 7 2 7" xfId="3897" xr:uid="{00000000-0005-0000-0000-0000390F0000}"/>
    <cellStyle name="SAPBEXstdData 2 7 2 8" xfId="3898" xr:uid="{00000000-0005-0000-0000-00003A0F0000}"/>
    <cellStyle name="SAPBEXstdData 2 8" xfId="3899" xr:uid="{00000000-0005-0000-0000-00003B0F0000}"/>
    <cellStyle name="SAPBEXstdData 2 8 2" xfId="3900" xr:uid="{00000000-0005-0000-0000-00003C0F0000}"/>
    <cellStyle name="SAPBEXstdData 2 8 2 2" xfId="3901" xr:uid="{00000000-0005-0000-0000-00003D0F0000}"/>
    <cellStyle name="SAPBEXstdData 2 8 2 3" xfId="3902" xr:uid="{00000000-0005-0000-0000-00003E0F0000}"/>
    <cellStyle name="SAPBEXstdData 2 8 2 4" xfId="3903" xr:uid="{00000000-0005-0000-0000-00003F0F0000}"/>
    <cellStyle name="SAPBEXstdData 2 8 2 5" xfId="3904" xr:uid="{00000000-0005-0000-0000-0000400F0000}"/>
    <cellStyle name="SAPBEXstdData 2 8 2 6" xfId="3905" xr:uid="{00000000-0005-0000-0000-0000410F0000}"/>
    <cellStyle name="SAPBEXstdData 2 8 2 7" xfId="3906" xr:uid="{00000000-0005-0000-0000-0000420F0000}"/>
    <cellStyle name="SAPBEXstdData 2 8 2 8" xfId="3907" xr:uid="{00000000-0005-0000-0000-0000430F0000}"/>
    <cellStyle name="SAPBEXstdData 2 9" xfId="3908" xr:uid="{00000000-0005-0000-0000-0000440F0000}"/>
    <cellStyle name="SAPBEXstdData 2 9 2" xfId="3909" xr:uid="{00000000-0005-0000-0000-0000450F0000}"/>
    <cellStyle name="SAPBEXstdData 2 9 2 2" xfId="3910" xr:uid="{00000000-0005-0000-0000-0000460F0000}"/>
    <cellStyle name="SAPBEXstdData 2 9 2 3" xfId="3911" xr:uid="{00000000-0005-0000-0000-0000470F0000}"/>
    <cellStyle name="SAPBEXstdData 2 9 2 4" xfId="3912" xr:uid="{00000000-0005-0000-0000-0000480F0000}"/>
    <cellStyle name="SAPBEXstdData 2 9 2 5" xfId="3913" xr:uid="{00000000-0005-0000-0000-0000490F0000}"/>
    <cellStyle name="SAPBEXstdData 2 9 2 6" xfId="3914" xr:uid="{00000000-0005-0000-0000-00004A0F0000}"/>
    <cellStyle name="SAPBEXstdData 2 9 2 7" xfId="3915" xr:uid="{00000000-0005-0000-0000-00004B0F0000}"/>
    <cellStyle name="SAPBEXstdData 2 9 2 8" xfId="3916" xr:uid="{00000000-0005-0000-0000-00004C0F0000}"/>
    <cellStyle name="SAPBEXstdData 3" xfId="3917" xr:uid="{00000000-0005-0000-0000-00004D0F0000}"/>
    <cellStyle name="SAPBEXstdData 3 2" xfId="3918" xr:uid="{00000000-0005-0000-0000-00004E0F0000}"/>
    <cellStyle name="SAPBEXstdData 3 2 2" xfId="3919" xr:uid="{00000000-0005-0000-0000-00004F0F0000}"/>
    <cellStyle name="SAPBEXstdData 3 2 2 2" xfId="3920" xr:uid="{00000000-0005-0000-0000-0000500F0000}"/>
    <cellStyle name="SAPBEXstdData 3 2 2 3" xfId="3921" xr:uid="{00000000-0005-0000-0000-0000510F0000}"/>
    <cellStyle name="SAPBEXstdData 3 2 2 4" xfId="3922" xr:uid="{00000000-0005-0000-0000-0000520F0000}"/>
    <cellStyle name="SAPBEXstdData 3 2 2 5" xfId="3923" xr:uid="{00000000-0005-0000-0000-0000530F0000}"/>
    <cellStyle name="SAPBEXstdData 3 2 2 6" xfId="3924" xr:uid="{00000000-0005-0000-0000-0000540F0000}"/>
    <cellStyle name="SAPBEXstdData 3 2 2 7" xfId="3925" xr:uid="{00000000-0005-0000-0000-0000550F0000}"/>
    <cellStyle name="SAPBEXstdData 3 2 2 8" xfId="3926" xr:uid="{00000000-0005-0000-0000-0000560F0000}"/>
    <cellStyle name="SAPBEXstdData 3 3" xfId="3927" xr:uid="{00000000-0005-0000-0000-0000570F0000}"/>
    <cellStyle name="SAPBEXstdData 3 3 2" xfId="3928" xr:uid="{00000000-0005-0000-0000-0000580F0000}"/>
    <cellStyle name="SAPBEXstdData 3 3 2 2" xfId="3929" xr:uid="{00000000-0005-0000-0000-0000590F0000}"/>
    <cellStyle name="SAPBEXstdData 3 3 2 3" xfId="3930" xr:uid="{00000000-0005-0000-0000-00005A0F0000}"/>
    <cellStyle name="SAPBEXstdData 3 3 2 4" xfId="3931" xr:uid="{00000000-0005-0000-0000-00005B0F0000}"/>
    <cellStyle name="SAPBEXstdData 3 3 2 5" xfId="3932" xr:uid="{00000000-0005-0000-0000-00005C0F0000}"/>
    <cellStyle name="SAPBEXstdData 3 3 2 6" xfId="3933" xr:uid="{00000000-0005-0000-0000-00005D0F0000}"/>
    <cellStyle name="SAPBEXstdData 3 3 2 7" xfId="3934" xr:uid="{00000000-0005-0000-0000-00005E0F0000}"/>
    <cellStyle name="SAPBEXstdData 3 3 2 8" xfId="3935" xr:uid="{00000000-0005-0000-0000-00005F0F0000}"/>
    <cellStyle name="SAPBEXstdData 3 4" xfId="3936" xr:uid="{00000000-0005-0000-0000-0000600F0000}"/>
    <cellStyle name="SAPBEXstdData 3 4 2" xfId="3937" xr:uid="{00000000-0005-0000-0000-0000610F0000}"/>
    <cellStyle name="SAPBEXstdData 3 4 2 2" xfId="3938" xr:uid="{00000000-0005-0000-0000-0000620F0000}"/>
    <cellStyle name="SAPBEXstdData 3 4 2 3" xfId="3939" xr:uid="{00000000-0005-0000-0000-0000630F0000}"/>
    <cellStyle name="SAPBEXstdData 3 4 2 4" xfId="3940" xr:uid="{00000000-0005-0000-0000-0000640F0000}"/>
    <cellStyle name="SAPBEXstdData 3 4 2 5" xfId="3941" xr:uid="{00000000-0005-0000-0000-0000650F0000}"/>
    <cellStyle name="SAPBEXstdData 3 4 2 6" xfId="3942" xr:uid="{00000000-0005-0000-0000-0000660F0000}"/>
    <cellStyle name="SAPBEXstdData 3 4 2 7" xfId="3943" xr:uid="{00000000-0005-0000-0000-0000670F0000}"/>
    <cellStyle name="SAPBEXstdData 3 4 2 8" xfId="3944" xr:uid="{00000000-0005-0000-0000-0000680F0000}"/>
    <cellStyle name="SAPBEXstdData 3 5" xfId="3945" xr:uid="{00000000-0005-0000-0000-0000690F0000}"/>
    <cellStyle name="SAPBEXstdData 3 5 2" xfId="3946" xr:uid="{00000000-0005-0000-0000-00006A0F0000}"/>
    <cellStyle name="SAPBEXstdData 3 5 3" xfId="3947" xr:uid="{00000000-0005-0000-0000-00006B0F0000}"/>
    <cellStyle name="SAPBEXstdData 3 5 4" xfId="3948" xr:uid="{00000000-0005-0000-0000-00006C0F0000}"/>
    <cellStyle name="SAPBEXstdData 3 5 5" xfId="3949" xr:uid="{00000000-0005-0000-0000-00006D0F0000}"/>
    <cellStyle name="SAPBEXstdData 3 5 6" xfId="3950" xr:uid="{00000000-0005-0000-0000-00006E0F0000}"/>
    <cellStyle name="SAPBEXstdData 3 5 7" xfId="3951" xr:uid="{00000000-0005-0000-0000-00006F0F0000}"/>
    <cellStyle name="SAPBEXstdData 3 5 8" xfId="3952" xr:uid="{00000000-0005-0000-0000-0000700F0000}"/>
    <cellStyle name="SAPBEXstdData 4" xfId="3953" xr:uid="{00000000-0005-0000-0000-0000710F0000}"/>
    <cellStyle name="SAPBEXstdData 4 2" xfId="3954" xr:uid="{00000000-0005-0000-0000-0000720F0000}"/>
    <cellStyle name="SAPBEXstdData 4 2 2" xfId="3955" xr:uid="{00000000-0005-0000-0000-0000730F0000}"/>
    <cellStyle name="SAPBEXstdData 4 2 2 2" xfId="3956" xr:uid="{00000000-0005-0000-0000-0000740F0000}"/>
    <cellStyle name="SAPBEXstdData 4 2 2 3" xfId="3957" xr:uid="{00000000-0005-0000-0000-0000750F0000}"/>
    <cellStyle name="SAPBEXstdData 4 2 2 4" xfId="3958" xr:uid="{00000000-0005-0000-0000-0000760F0000}"/>
    <cellStyle name="SAPBEXstdData 4 2 2 5" xfId="3959" xr:uid="{00000000-0005-0000-0000-0000770F0000}"/>
    <cellStyle name="SAPBEXstdData 4 2 2 6" xfId="3960" xr:uid="{00000000-0005-0000-0000-0000780F0000}"/>
    <cellStyle name="SAPBEXstdData 4 2 2 7" xfId="3961" xr:uid="{00000000-0005-0000-0000-0000790F0000}"/>
    <cellStyle name="SAPBEXstdData 4 2 2 8" xfId="3962" xr:uid="{00000000-0005-0000-0000-00007A0F0000}"/>
    <cellStyle name="SAPBEXstdData 4 3" xfId="3963" xr:uid="{00000000-0005-0000-0000-00007B0F0000}"/>
    <cellStyle name="SAPBEXstdData 4 3 2" xfId="3964" xr:uid="{00000000-0005-0000-0000-00007C0F0000}"/>
    <cellStyle name="SAPBEXstdData 4 3 2 2" xfId="3965" xr:uid="{00000000-0005-0000-0000-00007D0F0000}"/>
    <cellStyle name="SAPBEXstdData 4 3 2 3" xfId="3966" xr:uid="{00000000-0005-0000-0000-00007E0F0000}"/>
    <cellStyle name="SAPBEXstdData 4 3 2 4" xfId="3967" xr:uid="{00000000-0005-0000-0000-00007F0F0000}"/>
    <cellStyle name="SAPBEXstdData 4 3 2 5" xfId="3968" xr:uid="{00000000-0005-0000-0000-0000800F0000}"/>
    <cellStyle name="SAPBEXstdData 4 3 2 6" xfId="3969" xr:uid="{00000000-0005-0000-0000-0000810F0000}"/>
    <cellStyle name="SAPBEXstdData 4 3 2 7" xfId="3970" xr:uid="{00000000-0005-0000-0000-0000820F0000}"/>
    <cellStyle name="SAPBEXstdData 4 3 2 8" xfId="3971" xr:uid="{00000000-0005-0000-0000-0000830F0000}"/>
    <cellStyle name="SAPBEXstdData 4 4" xfId="3972" xr:uid="{00000000-0005-0000-0000-0000840F0000}"/>
    <cellStyle name="SAPBEXstdData 4 4 2" xfId="3973" xr:uid="{00000000-0005-0000-0000-0000850F0000}"/>
    <cellStyle name="SAPBEXstdData 4 4 2 2" xfId="3974" xr:uid="{00000000-0005-0000-0000-0000860F0000}"/>
    <cellStyle name="SAPBEXstdData 4 4 2 3" xfId="3975" xr:uid="{00000000-0005-0000-0000-0000870F0000}"/>
    <cellStyle name="SAPBEXstdData 4 4 2 4" xfId="3976" xr:uid="{00000000-0005-0000-0000-0000880F0000}"/>
    <cellStyle name="SAPBEXstdData 4 4 2 5" xfId="3977" xr:uid="{00000000-0005-0000-0000-0000890F0000}"/>
    <cellStyle name="SAPBEXstdData 4 4 2 6" xfId="3978" xr:uid="{00000000-0005-0000-0000-00008A0F0000}"/>
    <cellStyle name="SAPBEXstdData 4 4 2 7" xfId="3979" xr:uid="{00000000-0005-0000-0000-00008B0F0000}"/>
    <cellStyle name="SAPBEXstdData 4 4 2 8" xfId="3980" xr:uid="{00000000-0005-0000-0000-00008C0F0000}"/>
    <cellStyle name="SAPBEXstdData 4 5" xfId="3981" xr:uid="{00000000-0005-0000-0000-00008D0F0000}"/>
    <cellStyle name="SAPBEXstdData 4 5 2" xfId="3982" xr:uid="{00000000-0005-0000-0000-00008E0F0000}"/>
    <cellStyle name="SAPBEXstdData 4 5 3" xfId="3983" xr:uid="{00000000-0005-0000-0000-00008F0F0000}"/>
    <cellStyle name="SAPBEXstdData 4 5 4" xfId="3984" xr:uid="{00000000-0005-0000-0000-0000900F0000}"/>
    <cellStyle name="SAPBEXstdData 4 5 5" xfId="3985" xr:uid="{00000000-0005-0000-0000-0000910F0000}"/>
    <cellStyle name="SAPBEXstdData 4 5 6" xfId="3986" xr:uid="{00000000-0005-0000-0000-0000920F0000}"/>
    <cellStyle name="SAPBEXstdData 4 5 7" xfId="3987" xr:uid="{00000000-0005-0000-0000-0000930F0000}"/>
    <cellStyle name="SAPBEXstdData 4 5 8" xfId="3988" xr:uid="{00000000-0005-0000-0000-0000940F0000}"/>
    <cellStyle name="SAPBEXstdData 5" xfId="3989" xr:uid="{00000000-0005-0000-0000-0000950F0000}"/>
    <cellStyle name="SAPBEXstdData 5 2" xfId="3990" xr:uid="{00000000-0005-0000-0000-0000960F0000}"/>
    <cellStyle name="SAPBEXstdData 5 2 2" xfId="3991" xr:uid="{00000000-0005-0000-0000-0000970F0000}"/>
    <cellStyle name="SAPBEXstdData 5 2 2 2" xfId="3992" xr:uid="{00000000-0005-0000-0000-0000980F0000}"/>
    <cellStyle name="SAPBEXstdData 5 2 2 3" xfId="3993" xr:uid="{00000000-0005-0000-0000-0000990F0000}"/>
    <cellStyle name="SAPBEXstdData 5 2 2 4" xfId="3994" xr:uid="{00000000-0005-0000-0000-00009A0F0000}"/>
    <cellStyle name="SAPBEXstdData 5 2 2 5" xfId="3995" xr:uid="{00000000-0005-0000-0000-00009B0F0000}"/>
    <cellStyle name="SAPBEXstdData 5 2 2 6" xfId="3996" xr:uid="{00000000-0005-0000-0000-00009C0F0000}"/>
    <cellStyle name="SAPBEXstdData 5 2 2 7" xfId="3997" xr:uid="{00000000-0005-0000-0000-00009D0F0000}"/>
    <cellStyle name="SAPBEXstdData 5 2 2 8" xfId="3998" xr:uid="{00000000-0005-0000-0000-00009E0F0000}"/>
    <cellStyle name="SAPBEXstdData 5 3" xfId="3999" xr:uid="{00000000-0005-0000-0000-00009F0F0000}"/>
    <cellStyle name="SAPBEXstdData 5 3 2" xfId="4000" xr:uid="{00000000-0005-0000-0000-0000A00F0000}"/>
    <cellStyle name="SAPBEXstdData 5 3 2 2" xfId="4001" xr:uid="{00000000-0005-0000-0000-0000A10F0000}"/>
    <cellStyle name="SAPBEXstdData 5 3 2 3" xfId="4002" xr:uid="{00000000-0005-0000-0000-0000A20F0000}"/>
    <cellStyle name="SAPBEXstdData 5 3 2 4" xfId="4003" xr:uid="{00000000-0005-0000-0000-0000A30F0000}"/>
    <cellStyle name="SAPBEXstdData 5 3 2 5" xfId="4004" xr:uid="{00000000-0005-0000-0000-0000A40F0000}"/>
    <cellStyle name="SAPBEXstdData 5 3 2 6" xfId="4005" xr:uid="{00000000-0005-0000-0000-0000A50F0000}"/>
    <cellStyle name="SAPBEXstdData 5 3 2 7" xfId="4006" xr:uid="{00000000-0005-0000-0000-0000A60F0000}"/>
    <cellStyle name="SAPBEXstdData 5 3 2 8" xfId="4007" xr:uid="{00000000-0005-0000-0000-0000A70F0000}"/>
    <cellStyle name="SAPBEXstdData 5 4" xfId="4008" xr:uid="{00000000-0005-0000-0000-0000A80F0000}"/>
    <cellStyle name="SAPBEXstdData 5 4 2" xfId="4009" xr:uid="{00000000-0005-0000-0000-0000A90F0000}"/>
    <cellStyle name="SAPBEXstdData 5 4 2 2" xfId="4010" xr:uid="{00000000-0005-0000-0000-0000AA0F0000}"/>
    <cellStyle name="SAPBEXstdData 5 4 2 3" xfId="4011" xr:uid="{00000000-0005-0000-0000-0000AB0F0000}"/>
    <cellStyle name="SAPBEXstdData 5 4 2 4" xfId="4012" xr:uid="{00000000-0005-0000-0000-0000AC0F0000}"/>
    <cellStyle name="SAPBEXstdData 5 4 2 5" xfId="4013" xr:uid="{00000000-0005-0000-0000-0000AD0F0000}"/>
    <cellStyle name="SAPBEXstdData 5 4 2 6" xfId="4014" xr:uid="{00000000-0005-0000-0000-0000AE0F0000}"/>
    <cellStyle name="SAPBEXstdData 5 4 2 7" xfId="4015" xr:uid="{00000000-0005-0000-0000-0000AF0F0000}"/>
    <cellStyle name="SAPBEXstdData 5 4 2 8" xfId="4016" xr:uid="{00000000-0005-0000-0000-0000B00F0000}"/>
    <cellStyle name="SAPBEXstdData 5 5" xfId="4017" xr:uid="{00000000-0005-0000-0000-0000B10F0000}"/>
    <cellStyle name="SAPBEXstdData 5 5 2" xfId="4018" xr:uid="{00000000-0005-0000-0000-0000B20F0000}"/>
    <cellStyle name="SAPBEXstdData 5 5 3" xfId="4019" xr:uid="{00000000-0005-0000-0000-0000B30F0000}"/>
    <cellStyle name="SAPBEXstdData 5 5 4" xfId="4020" xr:uid="{00000000-0005-0000-0000-0000B40F0000}"/>
    <cellStyle name="SAPBEXstdData 5 5 5" xfId="4021" xr:uid="{00000000-0005-0000-0000-0000B50F0000}"/>
    <cellStyle name="SAPBEXstdData 5 5 6" xfId="4022" xr:uid="{00000000-0005-0000-0000-0000B60F0000}"/>
    <cellStyle name="SAPBEXstdData 5 5 7" xfId="4023" xr:uid="{00000000-0005-0000-0000-0000B70F0000}"/>
    <cellStyle name="SAPBEXstdData 5 5 8" xfId="4024" xr:uid="{00000000-0005-0000-0000-0000B80F0000}"/>
    <cellStyle name="SAPBEXstdData 6" xfId="4025" xr:uid="{00000000-0005-0000-0000-0000B90F0000}"/>
    <cellStyle name="SAPBEXstdData 6 2" xfId="4026" xr:uid="{00000000-0005-0000-0000-0000BA0F0000}"/>
    <cellStyle name="SAPBEXstdData 6 2 2" xfId="4027" xr:uid="{00000000-0005-0000-0000-0000BB0F0000}"/>
    <cellStyle name="SAPBEXstdData 6 2 2 2" xfId="4028" xr:uid="{00000000-0005-0000-0000-0000BC0F0000}"/>
    <cellStyle name="SAPBEXstdData 6 2 2 3" xfId="4029" xr:uid="{00000000-0005-0000-0000-0000BD0F0000}"/>
    <cellStyle name="SAPBEXstdData 6 2 2 4" xfId="4030" xr:uid="{00000000-0005-0000-0000-0000BE0F0000}"/>
    <cellStyle name="SAPBEXstdData 6 2 2 5" xfId="4031" xr:uid="{00000000-0005-0000-0000-0000BF0F0000}"/>
    <cellStyle name="SAPBEXstdData 6 2 2 6" xfId="4032" xr:uid="{00000000-0005-0000-0000-0000C00F0000}"/>
    <cellStyle name="SAPBEXstdData 6 2 2 7" xfId="4033" xr:uid="{00000000-0005-0000-0000-0000C10F0000}"/>
    <cellStyle name="SAPBEXstdData 6 2 2 8" xfId="4034" xr:uid="{00000000-0005-0000-0000-0000C20F0000}"/>
    <cellStyle name="SAPBEXstdData 6 3" xfId="4035" xr:uid="{00000000-0005-0000-0000-0000C30F0000}"/>
    <cellStyle name="SAPBEXstdData 6 3 2" xfId="4036" xr:uid="{00000000-0005-0000-0000-0000C40F0000}"/>
    <cellStyle name="SAPBEXstdData 6 3 2 2" xfId="4037" xr:uid="{00000000-0005-0000-0000-0000C50F0000}"/>
    <cellStyle name="SAPBEXstdData 6 3 2 3" xfId="4038" xr:uid="{00000000-0005-0000-0000-0000C60F0000}"/>
    <cellStyle name="SAPBEXstdData 6 3 2 4" xfId="4039" xr:uid="{00000000-0005-0000-0000-0000C70F0000}"/>
    <cellStyle name="SAPBEXstdData 6 3 2 5" xfId="4040" xr:uid="{00000000-0005-0000-0000-0000C80F0000}"/>
    <cellStyle name="SAPBEXstdData 6 3 2 6" xfId="4041" xr:uid="{00000000-0005-0000-0000-0000C90F0000}"/>
    <cellStyle name="SAPBEXstdData 6 3 2 7" xfId="4042" xr:uid="{00000000-0005-0000-0000-0000CA0F0000}"/>
    <cellStyle name="SAPBEXstdData 6 3 2 8" xfId="4043" xr:uid="{00000000-0005-0000-0000-0000CB0F0000}"/>
    <cellStyle name="SAPBEXstdData 6 4" xfId="4044" xr:uid="{00000000-0005-0000-0000-0000CC0F0000}"/>
    <cellStyle name="SAPBEXstdData 6 4 2" xfId="4045" xr:uid="{00000000-0005-0000-0000-0000CD0F0000}"/>
    <cellStyle name="SAPBEXstdData 6 4 2 2" xfId="4046" xr:uid="{00000000-0005-0000-0000-0000CE0F0000}"/>
    <cellStyle name="SAPBEXstdData 6 4 2 3" xfId="4047" xr:uid="{00000000-0005-0000-0000-0000CF0F0000}"/>
    <cellStyle name="SAPBEXstdData 6 4 2 4" xfId="4048" xr:uid="{00000000-0005-0000-0000-0000D00F0000}"/>
    <cellStyle name="SAPBEXstdData 6 4 2 5" xfId="4049" xr:uid="{00000000-0005-0000-0000-0000D10F0000}"/>
    <cellStyle name="SAPBEXstdData 6 4 2 6" xfId="4050" xr:uid="{00000000-0005-0000-0000-0000D20F0000}"/>
    <cellStyle name="SAPBEXstdData 6 4 2 7" xfId="4051" xr:uid="{00000000-0005-0000-0000-0000D30F0000}"/>
    <cellStyle name="SAPBEXstdData 6 4 2 8" xfId="4052" xr:uid="{00000000-0005-0000-0000-0000D40F0000}"/>
    <cellStyle name="SAPBEXstdData 6 5" xfId="4053" xr:uid="{00000000-0005-0000-0000-0000D50F0000}"/>
    <cellStyle name="SAPBEXstdData 6 5 2" xfId="4054" xr:uid="{00000000-0005-0000-0000-0000D60F0000}"/>
    <cellStyle name="SAPBEXstdData 6 5 3" xfId="4055" xr:uid="{00000000-0005-0000-0000-0000D70F0000}"/>
    <cellStyle name="SAPBEXstdData 6 5 4" xfId="4056" xr:uid="{00000000-0005-0000-0000-0000D80F0000}"/>
    <cellStyle name="SAPBEXstdData 6 5 5" xfId="4057" xr:uid="{00000000-0005-0000-0000-0000D90F0000}"/>
    <cellStyle name="SAPBEXstdData 6 5 6" xfId="4058" xr:uid="{00000000-0005-0000-0000-0000DA0F0000}"/>
    <cellStyle name="SAPBEXstdData 6 5 7" xfId="4059" xr:uid="{00000000-0005-0000-0000-0000DB0F0000}"/>
    <cellStyle name="SAPBEXstdData 6 5 8" xfId="4060" xr:uid="{00000000-0005-0000-0000-0000DC0F0000}"/>
    <cellStyle name="SAPBEXstdData 7" xfId="4061" xr:uid="{00000000-0005-0000-0000-0000DD0F0000}"/>
    <cellStyle name="SAPBEXstdData 7 2" xfId="4062" xr:uid="{00000000-0005-0000-0000-0000DE0F0000}"/>
    <cellStyle name="SAPBEXstdData 7 2 2" xfId="4063" xr:uid="{00000000-0005-0000-0000-0000DF0F0000}"/>
    <cellStyle name="SAPBEXstdData 7 2 2 2" xfId="4064" xr:uid="{00000000-0005-0000-0000-0000E00F0000}"/>
    <cellStyle name="SAPBEXstdData 7 2 2 3" xfId="4065" xr:uid="{00000000-0005-0000-0000-0000E10F0000}"/>
    <cellStyle name="SAPBEXstdData 7 2 2 4" xfId="4066" xr:uid="{00000000-0005-0000-0000-0000E20F0000}"/>
    <cellStyle name="SAPBEXstdData 7 2 2 5" xfId="4067" xr:uid="{00000000-0005-0000-0000-0000E30F0000}"/>
    <cellStyle name="SAPBEXstdData 7 2 2 6" xfId="4068" xr:uid="{00000000-0005-0000-0000-0000E40F0000}"/>
    <cellStyle name="SAPBEXstdData 7 2 2 7" xfId="4069" xr:uid="{00000000-0005-0000-0000-0000E50F0000}"/>
    <cellStyle name="SAPBEXstdData 7 2 2 8" xfId="4070" xr:uid="{00000000-0005-0000-0000-0000E60F0000}"/>
    <cellStyle name="SAPBEXstdData 7 3" xfId="4071" xr:uid="{00000000-0005-0000-0000-0000E70F0000}"/>
    <cellStyle name="SAPBEXstdData 7 3 2" xfId="4072" xr:uid="{00000000-0005-0000-0000-0000E80F0000}"/>
    <cellStyle name="SAPBEXstdData 7 3 2 2" xfId="4073" xr:uid="{00000000-0005-0000-0000-0000E90F0000}"/>
    <cellStyle name="SAPBEXstdData 7 3 2 3" xfId="4074" xr:uid="{00000000-0005-0000-0000-0000EA0F0000}"/>
    <cellStyle name="SAPBEXstdData 7 3 2 4" xfId="4075" xr:uid="{00000000-0005-0000-0000-0000EB0F0000}"/>
    <cellStyle name="SAPBEXstdData 7 3 2 5" xfId="4076" xr:uid="{00000000-0005-0000-0000-0000EC0F0000}"/>
    <cellStyle name="SAPBEXstdData 7 3 2 6" xfId="4077" xr:uid="{00000000-0005-0000-0000-0000ED0F0000}"/>
    <cellStyle name="SAPBEXstdData 7 3 2 7" xfId="4078" xr:uid="{00000000-0005-0000-0000-0000EE0F0000}"/>
    <cellStyle name="SAPBEXstdData 7 3 2 8" xfId="4079" xr:uid="{00000000-0005-0000-0000-0000EF0F0000}"/>
    <cellStyle name="SAPBEXstdData 7 4" xfId="4080" xr:uid="{00000000-0005-0000-0000-0000F00F0000}"/>
    <cellStyle name="SAPBEXstdData 7 4 2" xfId="4081" xr:uid="{00000000-0005-0000-0000-0000F10F0000}"/>
    <cellStyle name="SAPBEXstdData 7 4 2 2" xfId="4082" xr:uid="{00000000-0005-0000-0000-0000F20F0000}"/>
    <cellStyle name="SAPBEXstdData 7 4 2 3" xfId="4083" xr:uid="{00000000-0005-0000-0000-0000F30F0000}"/>
    <cellStyle name="SAPBEXstdData 7 4 2 4" xfId="4084" xr:uid="{00000000-0005-0000-0000-0000F40F0000}"/>
    <cellStyle name="SAPBEXstdData 7 4 2 5" xfId="4085" xr:uid="{00000000-0005-0000-0000-0000F50F0000}"/>
    <cellStyle name="SAPBEXstdData 7 4 2 6" xfId="4086" xr:uid="{00000000-0005-0000-0000-0000F60F0000}"/>
    <cellStyle name="SAPBEXstdData 7 4 2 7" xfId="4087" xr:uid="{00000000-0005-0000-0000-0000F70F0000}"/>
    <cellStyle name="SAPBEXstdData 7 4 2 8" xfId="4088" xr:uid="{00000000-0005-0000-0000-0000F80F0000}"/>
    <cellStyle name="SAPBEXstdData 7 5" xfId="4089" xr:uid="{00000000-0005-0000-0000-0000F90F0000}"/>
    <cellStyle name="SAPBEXstdData 7 5 2" xfId="4090" xr:uid="{00000000-0005-0000-0000-0000FA0F0000}"/>
    <cellStyle name="SAPBEXstdData 7 5 3" xfId="4091" xr:uid="{00000000-0005-0000-0000-0000FB0F0000}"/>
    <cellStyle name="SAPBEXstdData 7 5 4" xfId="4092" xr:uid="{00000000-0005-0000-0000-0000FC0F0000}"/>
    <cellStyle name="SAPBEXstdData 7 5 5" xfId="4093" xr:uid="{00000000-0005-0000-0000-0000FD0F0000}"/>
    <cellStyle name="SAPBEXstdData 7 5 6" xfId="4094" xr:uid="{00000000-0005-0000-0000-0000FE0F0000}"/>
    <cellStyle name="SAPBEXstdData 7 5 7" xfId="4095" xr:uid="{00000000-0005-0000-0000-0000FF0F0000}"/>
    <cellStyle name="SAPBEXstdData 7 5 8" xfId="4096" xr:uid="{00000000-0005-0000-0000-000000100000}"/>
    <cellStyle name="SAPBEXstdData 8" xfId="4097" xr:uid="{00000000-0005-0000-0000-000001100000}"/>
    <cellStyle name="SAPBEXstdData 8 2" xfId="4098" xr:uid="{00000000-0005-0000-0000-000002100000}"/>
    <cellStyle name="SAPBEXstdData 8 2 2" xfId="4099" xr:uid="{00000000-0005-0000-0000-000003100000}"/>
    <cellStyle name="SAPBEXstdData 8 2 2 2" xfId="4100" xr:uid="{00000000-0005-0000-0000-000004100000}"/>
    <cellStyle name="SAPBEXstdData 8 2 2 3" xfId="4101" xr:uid="{00000000-0005-0000-0000-000005100000}"/>
    <cellStyle name="SAPBEXstdData 8 2 2 4" xfId="4102" xr:uid="{00000000-0005-0000-0000-000006100000}"/>
    <cellStyle name="SAPBEXstdData 8 2 2 5" xfId="4103" xr:uid="{00000000-0005-0000-0000-000007100000}"/>
    <cellStyle name="SAPBEXstdData 8 2 2 6" xfId="4104" xr:uid="{00000000-0005-0000-0000-000008100000}"/>
    <cellStyle name="SAPBEXstdData 8 2 2 7" xfId="4105" xr:uid="{00000000-0005-0000-0000-000009100000}"/>
    <cellStyle name="SAPBEXstdData 8 2 2 8" xfId="4106" xr:uid="{00000000-0005-0000-0000-00000A100000}"/>
    <cellStyle name="SAPBEXstdData 8 3" xfId="4107" xr:uid="{00000000-0005-0000-0000-00000B100000}"/>
    <cellStyle name="SAPBEXstdData 8 3 2" xfId="4108" xr:uid="{00000000-0005-0000-0000-00000C100000}"/>
    <cellStyle name="SAPBEXstdData 8 3 2 2" xfId="4109" xr:uid="{00000000-0005-0000-0000-00000D100000}"/>
    <cellStyle name="SAPBEXstdData 8 3 2 3" xfId="4110" xr:uid="{00000000-0005-0000-0000-00000E100000}"/>
    <cellStyle name="SAPBEXstdData 8 3 2 4" xfId="4111" xr:uid="{00000000-0005-0000-0000-00000F100000}"/>
    <cellStyle name="SAPBEXstdData 8 3 2 5" xfId="4112" xr:uid="{00000000-0005-0000-0000-000010100000}"/>
    <cellStyle name="SAPBEXstdData 8 3 2 6" xfId="4113" xr:uid="{00000000-0005-0000-0000-000011100000}"/>
    <cellStyle name="SAPBEXstdData 8 3 2 7" xfId="4114" xr:uid="{00000000-0005-0000-0000-000012100000}"/>
    <cellStyle name="SAPBEXstdData 8 3 2 8" xfId="4115" xr:uid="{00000000-0005-0000-0000-000013100000}"/>
    <cellStyle name="SAPBEXstdData 8 4" xfId="4116" xr:uid="{00000000-0005-0000-0000-000014100000}"/>
    <cellStyle name="SAPBEXstdData 8 4 2" xfId="4117" xr:uid="{00000000-0005-0000-0000-000015100000}"/>
    <cellStyle name="SAPBEXstdData 8 4 2 2" xfId="4118" xr:uid="{00000000-0005-0000-0000-000016100000}"/>
    <cellStyle name="SAPBEXstdData 8 4 2 3" xfId="4119" xr:uid="{00000000-0005-0000-0000-000017100000}"/>
    <cellStyle name="SAPBEXstdData 8 4 2 4" xfId="4120" xr:uid="{00000000-0005-0000-0000-000018100000}"/>
    <cellStyle name="SAPBEXstdData 8 4 2 5" xfId="4121" xr:uid="{00000000-0005-0000-0000-000019100000}"/>
    <cellStyle name="SAPBEXstdData 8 4 2 6" xfId="4122" xr:uid="{00000000-0005-0000-0000-00001A100000}"/>
    <cellStyle name="SAPBEXstdData 8 4 2 7" xfId="4123" xr:uid="{00000000-0005-0000-0000-00001B100000}"/>
    <cellStyle name="SAPBEXstdData 8 4 2 8" xfId="4124" xr:uid="{00000000-0005-0000-0000-00001C100000}"/>
    <cellStyle name="SAPBEXstdData 8 5" xfId="4125" xr:uid="{00000000-0005-0000-0000-00001D100000}"/>
    <cellStyle name="SAPBEXstdData 8 5 2" xfId="4126" xr:uid="{00000000-0005-0000-0000-00001E100000}"/>
    <cellStyle name="SAPBEXstdData 8 5 3" xfId="4127" xr:uid="{00000000-0005-0000-0000-00001F100000}"/>
    <cellStyle name="SAPBEXstdData 8 5 4" xfId="4128" xr:uid="{00000000-0005-0000-0000-000020100000}"/>
    <cellStyle name="SAPBEXstdData 8 5 5" xfId="4129" xr:uid="{00000000-0005-0000-0000-000021100000}"/>
    <cellStyle name="SAPBEXstdData 8 5 6" xfId="4130" xr:uid="{00000000-0005-0000-0000-000022100000}"/>
    <cellStyle name="SAPBEXstdData 8 5 7" xfId="4131" xr:uid="{00000000-0005-0000-0000-000023100000}"/>
    <cellStyle name="SAPBEXstdData 8 5 8" xfId="4132" xr:uid="{00000000-0005-0000-0000-000024100000}"/>
    <cellStyle name="SAPBEXstdData 9" xfId="4133" xr:uid="{00000000-0005-0000-0000-000025100000}"/>
    <cellStyle name="SAPBEXstdData 9 2" xfId="4134" xr:uid="{00000000-0005-0000-0000-000026100000}"/>
    <cellStyle name="SAPBEXstdData 9 2 2" xfId="4135" xr:uid="{00000000-0005-0000-0000-000027100000}"/>
    <cellStyle name="SAPBEXstdData 9 2 2 2" xfId="4136" xr:uid="{00000000-0005-0000-0000-000028100000}"/>
    <cellStyle name="SAPBEXstdData 9 2 2 3" xfId="4137" xr:uid="{00000000-0005-0000-0000-000029100000}"/>
    <cellStyle name="SAPBEXstdData 9 2 2 4" xfId="4138" xr:uid="{00000000-0005-0000-0000-00002A100000}"/>
    <cellStyle name="SAPBEXstdData 9 2 2 5" xfId="4139" xr:uid="{00000000-0005-0000-0000-00002B100000}"/>
    <cellStyle name="SAPBEXstdData 9 2 2 6" xfId="4140" xr:uid="{00000000-0005-0000-0000-00002C100000}"/>
    <cellStyle name="SAPBEXstdData 9 2 2 7" xfId="4141" xr:uid="{00000000-0005-0000-0000-00002D100000}"/>
    <cellStyle name="SAPBEXstdData 9 2 2 8" xfId="4142" xr:uid="{00000000-0005-0000-0000-00002E100000}"/>
    <cellStyle name="SAPBEXstdData 9 3" xfId="4143" xr:uid="{00000000-0005-0000-0000-00002F100000}"/>
    <cellStyle name="SAPBEXstdData 9 3 2" xfId="4144" xr:uid="{00000000-0005-0000-0000-000030100000}"/>
    <cellStyle name="SAPBEXstdData 9 3 2 2" xfId="4145" xr:uid="{00000000-0005-0000-0000-000031100000}"/>
    <cellStyle name="SAPBEXstdData 9 3 2 3" xfId="4146" xr:uid="{00000000-0005-0000-0000-000032100000}"/>
    <cellStyle name="SAPBEXstdData 9 3 2 4" xfId="4147" xr:uid="{00000000-0005-0000-0000-000033100000}"/>
    <cellStyle name="SAPBEXstdData 9 3 2 5" xfId="4148" xr:uid="{00000000-0005-0000-0000-000034100000}"/>
    <cellStyle name="SAPBEXstdData 9 3 2 6" xfId="4149" xr:uid="{00000000-0005-0000-0000-000035100000}"/>
    <cellStyle name="SAPBEXstdData 9 3 2 7" xfId="4150" xr:uid="{00000000-0005-0000-0000-000036100000}"/>
    <cellStyle name="SAPBEXstdData 9 3 2 8" xfId="4151" xr:uid="{00000000-0005-0000-0000-000037100000}"/>
    <cellStyle name="SAPBEXstdData 9 4" xfId="4152" xr:uid="{00000000-0005-0000-0000-000038100000}"/>
    <cellStyle name="SAPBEXstdData 9 4 2" xfId="4153" xr:uid="{00000000-0005-0000-0000-000039100000}"/>
    <cellStyle name="SAPBEXstdData 9 4 2 2" xfId="4154" xr:uid="{00000000-0005-0000-0000-00003A100000}"/>
    <cellStyle name="SAPBEXstdData 9 4 2 3" xfId="4155" xr:uid="{00000000-0005-0000-0000-00003B100000}"/>
    <cellStyle name="SAPBEXstdData 9 4 2 4" xfId="4156" xr:uid="{00000000-0005-0000-0000-00003C100000}"/>
    <cellStyle name="SAPBEXstdData 9 4 2 5" xfId="4157" xr:uid="{00000000-0005-0000-0000-00003D100000}"/>
    <cellStyle name="SAPBEXstdData 9 4 2 6" xfId="4158" xr:uid="{00000000-0005-0000-0000-00003E100000}"/>
    <cellStyle name="SAPBEXstdData 9 4 2 7" xfId="4159" xr:uid="{00000000-0005-0000-0000-00003F100000}"/>
    <cellStyle name="SAPBEXstdData 9 4 2 8" xfId="4160" xr:uid="{00000000-0005-0000-0000-000040100000}"/>
    <cellStyle name="SAPBEXstdData 9 5" xfId="4161" xr:uid="{00000000-0005-0000-0000-000041100000}"/>
    <cellStyle name="SAPBEXstdData 9 5 2" xfId="4162" xr:uid="{00000000-0005-0000-0000-000042100000}"/>
    <cellStyle name="SAPBEXstdData 9 5 3" xfId="4163" xr:uid="{00000000-0005-0000-0000-000043100000}"/>
    <cellStyle name="SAPBEXstdData 9 5 4" xfId="4164" xr:uid="{00000000-0005-0000-0000-000044100000}"/>
    <cellStyle name="SAPBEXstdData 9 5 5" xfId="4165" xr:uid="{00000000-0005-0000-0000-000045100000}"/>
    <cellStyle name="SAPBEXstdData 9 5 6" xfId="4166" xr:uid="{00000000-0005-0000-0000-000046100000}"/>
    <cellStyle name="SAPBEXstdData 9 5 7" xfId="4167" xr:uid="{00000000-0005-0000-0000-000047100000}"/>
    <cellStyle name="SAPBEXstdData 9 5 8" xfId="4168" xr:uid="{00000000-0005-0000-0000-000048100000}"/>
    <cellStyle name="SAPBEXstdDataEmph" xfId="4169" xr:uid="{00000000-0005-0000-0000-000049100000}"/>
    <cellStyle name="SAPBEXstdDataEmph 2" xfId="4170" xr:uid="{00000000-0005-0000-0000-00004A100000}"/>
    <cellStyle name="SAPBEXstdDataEmph 2 2" xfId="4171" xr:uid="{00000000-0005-0000-0000-00004B100000}"/>
    <cellStyle name="SAPBEXstdDataEmph 2 3" xfId="4172" xr:uid="{00000000-0005-0000-0000-00004C100000}"/>
    <cellStyle name="SAPBEXstdDataEmph 2 4" xfId="4173" xr:uid="{00000000-0005-0000-0000-00004D100000}"/>
    <cellStyle name="SAPBEXstdDataEmph 2 5" xfId="4174" xr:uid="{00000000-0005-0000-0000-00004E100000}"/>
    <cellStyle name="SAPBEXstdDataEmph 2 6" xfId="4175" xr:uid="{00000000-0005-0000-0000-00004F100000}"/>
    <cellStyle name="SAPBEXstdDataEmph 2 7" xfId="4176" xr:uid="{00000000-0005-0000-0000-000050100000}"/>
    <cellStyle name="SAPBEXstdDataEmph 2 8" xfId="4177" xr:uid="{00000000-0005-0000-0000-000051100000}"/>
    <cellStyle name="SAPBEXstdItem" xfId="4178" xr:uid="{00000000-0005-0000-0000-000052100000}"/>
    <cellStyle name="SAPBEXstdItem 10" xfId="4179" xr:uid="{00000000-0005-0000-0000-000053100000}"/>
    <cellStyle name="SAPBEXstdItem 10 2" xfId="4180" xr:uid="{00000000-0005-0000-0000-000054100000}"/>
    <cellStyle name="SAPBEXstdItem 10 2 2" xfId="4181" xr:uid="{00000000-0005-0000-0000-000055100000}"/>
    <cellStyle name="SAPBEXstdItem 10 2 3" xfId="4182" xr:uid="{00000000-0005-0000-0000-000056100000}"/>
    <cellStyle name="SAPBEXstdItem 10 2 4" xfId="4183" xr:uid="{00000000-0005-0000-0000-000057100000}"/>
    <cellStyle name="SAPBEXstdItem 10 2 5" xfId="4184" xr:uid="{00000000-0005-0000-0000-000058100000}"/>
    <cellStyle name="SAPBEXstdItem 10 2 6" xfId="4185" xr:uid="{00000000-0005-0000-0000-000059100000}"/>
    <cellStyle name="SAPBEXstdItem 10 2 7" xfId="4186" xr:uid="{00000000-0005-0000-0000-00005A100000}"/>
    <cellStyle name="SAPBEXstdItem 10 2 8" xfId="4187" xr:uid="{00000000-0005-0000-0000-00005B100000}"/>
    <cellStyle name="SAPBEXstdItem 11" xfId="4188" xr:uid="{00000000-0005-0000-0000-00005C100000}"/>
    <cellStyle name="SAPBEXstdItem 11 2" xfId="4189" xr:uid="{00000000-0005-0000-0000-00005D100000}"/>
    <cellStyle name="SAPBEXstdItem 11 3" xfId="4190" xr:uid="{00000000-0005-0000-0000-00005E100000}"/>
    <cellStyle name="SAPBEXstdItem 11 4" xfId="4191" xr:uid="{00000000-0005-0000-0000-00005F100000}"/>
    <cellStyle name="SAPBEXstdItem 11 5" xfId="4192" xr:uid="{00000000-0005-0000-0000-000060100000}"/>
    <cellStyle name="SAPBEXstdItem 11 6" xfId="4193" xr:uid="{00000000-0005-0000-0000-000061100000}"/>
    <cellStyle name="SAPBEXstdItem 11 7" xfId="4194" xr:uid="{00000000-0005-0000-0000-000062100000}"/>
    <cellStyle name="SAPBEXstdItem 11 8" xfId="4195" xr:uid="{00000000-0005-0000-0000-000063100000}"/>
    <cellStyle name="SAPBEXstdItem 12" xfId="4196" xr:uid="{00000000-0005-0000-0000-000064100000}"/>
    <cellStyle name="SAPBEXstdItem 2" xfId="4197" xr:uid="{00000000-0005-0000-0000-000065100000}"/>
    <cellStyle name="SAPBEXstdItem 2 10" xfId="4198" xr:uid="{00000000-0005-0000-0000-000066100000}"/>
    <cellStyle name="SAPBEXstdItem 2 10 2" xfId="4199" xr:uid="{00000000-0005-0000-0000-000067100000}"/>
    <cellStyle name="SAPBEXstdItem 2 10 3" xfId="4200" xr:uid="{00000000-0005-0000-0000-000068100000}"/>
    <cellStyle name="SAPBEXstdItem 2 10 4" xfId="4201" xr:uid="{00000000-0005-0000-0000-000069100000}"/>
    <cellStyle name="SAPBEXstdItem 2 10 5" xfId="4202" xr:uid="{00000000-0005-0000-0000-00006A100000}"/>
    <cellStyle name="SAPBEXstdItem 2 10 6" xfId="4203" xr:uid="{00000000-0005-0000-0000-00006B100000}"/>
    <cellStyle name="SAPBEXstdItem 2 10 7" xfId="4204" xr:uid="{00000000-0005-0000-0000-00006C100000}"/>
    <cellStyle name="SAPBEXstdItem 2 10 8" xfId="4205" xr:uid="{00000000-0005-0000-0000-00006D100000}"/>
    <cellStyle name="SAPBEXstdItem 2 2" xfId="4206" xr:uid="{00000000-0005-0000-0000-00006E100000}"/>
    <cellStyle name="SAPBEXstdItem 2 2 2" xfId="4207" xr:uid="{00000000-0005-0000-0000-00006F100000}"/>
    <cellStyle name="SAPBEXstdItem 2 2 2 2" xfId="4208" xr:uid="{00000000-0005-0000-0000-000070100000}"/>
    <cellStyle name="SAPBEXstdItem 2 2 2 2 2" xfId="4209" xr:uid="{00000000-0005-0000-0000-000071100000}"/>
    <cellStyle name="SAPBEXstdItem 2 2 2 2 3" xfId="4210" xr:uid="{00000000-0005-0000-0000-000072100000}"/>
    <cellStyle name="SAPBEXstdItem 2 2 2 2 4" xfId="4211" xr:uid="{00000000-0005-0000-0000-000073100000}"/>
    <cellStyle name="SAPBEXstdItem 2 2 2 2 5" xfId="4212" xr:uid="{00000000-0005-0000-0000-000074100000}"/>
    <cellStyle name="SAPBEXstdItem 2 2 2 2 6" xfId="4213" xr:uid="{00000000-0005-0000-0000-000075100000}"/>
    <cellStyle name="SAPBEXstdItem 2 2 2 2 7" xfId="4214" xr:uid="{00000000-0005-0000-0000-000076100000}"/>
    <cellStyle name="SAPBEXstdItem 2 2 2 2 8" xfId="4215" xr:uid="{00000000-0005-0000-0000-000077100000}"/>
    <cellStyle name="SAPBEXstdItem 2 2 3" xfId="4216" xr:uid="{00000000-0005-0000-0000-000078100000}"/>
    <cellStyle name="SAPBEXstdItem 2 2 3 2" xfId="4217" xr:uid="{00000000-0005-0000-0000-000079100000}"/>
    <cellStyle name="SAPBEXstdItem 2 2 3 2 2" xfId="4218" xr:uid="{00000000-0005-0000-0000-00007A100000}"/>
    <cellStyle name="SAPBEXstdItem 2 2 3 2 3" xfId="4219" xr:uid="{00000000-0005-0000-0000-00007B100000}"/>
    <cellStyle name="SAPBEXstdItem 2 2 3 2 4" xfId="4220" xr:uid="{00000000-0005-0000-0000-00007C100000}"/>
    <cellStyle name="SAPBEXstdItem 2 2 3 2 5" xfId="4221" xr:uid="{00000000-0005-0000-0000-00007D100000}"/>
    <cellStyle name="SAPBEXstdItem 2 2 3 2 6" xfId="4222" xr:uid="{00000000-0005-0000-0000-00007E100000}"/>
    <cellStyle name="SAPBEXstdItem 2 2 3 2 7" xfId="4223" xr:uid="{00000000-0005-0000-0000-00007F100000}"/>
    <cellStyle name="SAPBEXstdItem 2 2 3 2 8" xfId="4224" xr:uid="{00000000-0005-0000-0000-000080100000}"/>
    <cellStyle name="SAPBEXstdItem 2 2 4" xfId="4225" xr:uid="{00000000-0005-0000-0000-000081100000}"/>
    <cellStyle name="SAPBEXstdItem 2 2 4 2" xfId="4226" xr:uid="{00000000-0005-0000-0000-000082100000}"/>
    <cellStyle name="SAPBEXstdItem 2 2 4 2 2" xfId="4227" xr:uid="{00000000-0005-0000-0000-000083100000}"/>
    <cellStyle name="SAPBEXstdItem 2 2 4 2 3" xfId="4228" xr:uid="{00000000-0005-0000-0000-000084100000}"/>
    <cellStyle name="SAPBEXstdItem 2 2 4 2 4" xfId="4229" xr:uid="{00000000-0005-0000-0000-000085100000}"/>
    <cellStyle name="SAPBEXstdItem 2 2 4 2 5" xfId="4230" xr:uid="{00000000-0005-0000-0000-000086100000}"/>
    <cellStyle name="SAPBEXstdItem 2 2 4 2 6" xfId="4231" xr:uid="{00000000-0005-0000-0000-000087100000}"/>
    <cellStyle name="SAPBEXstdItem 2 2 4 2 7" xfId="4232" xr:uid="{00000000-0005-0000-0000-000088100000}"/>
    <cellStyle name="SAPBEXstdItem 2 2 4 2 8" xfId="4233" xr:uid="{00000000-0005-0000-0000-000089100000}"/>
    <cellStyle name="SAPBEXstdItem 2 2 5" xfId="4234" xr:uid="{00000000-0005-0000-0000-00008A100000}"/>
    <cellStyle name="SAPBEXstdItem 2 2 5 2" xfId="4235" xr:uid="{00000000-0005-0000-0000-00008B100000}"/>
    <cellStyle name="SAPBEXstdItem 2 2 5 3" xfId="4236" xr:uid="{00000000-0005-0000-0000-00008C100000}"/>
    <cellStyle name="SAPBEXstdItem 2 2 5 4" xfId="4237" xr:uid="{00000000-0005-0000-0000-00008D100000}"/>
    <cellStyle name="SAPBEXstdItem 2 2 5 5" xfId="4238" xr:uid="{00000000-0005-0000-0000-00008E100000}"/>
    <cellStyle name="SAPBEXstdItem 2 2 5 6" xfId="4239" xr:uid="{00000000-0005-0000-0000-00008F100000}"/>
    <cellStyle name="SAPBEXstdItem 2 2 5 7" xfId="4240" xr:uid="{00000000-0005-0000-0000-000090100000}"/>
    <cellStyle name="SAPBEXstdItem 2 2 5 8" xfId="4241" xr:uid="{00000000-0005-0000-0000-000091100000}"/>
    <cellStyle name="SAPBEXstdItem 2 3" xfId="4242" xr:uid="{00000000-0005-0000-0000-000092100000}"/>
    <cellStyle name="SAPBEXstdItem 2 3 2" xfId="4243" xr:uid="{00000000-0005-0000-0000-000093100000}"/>
    <cellStyle name="SAPBEXstdItem 2 3 2 2" xfId="4244" xr:uid="{00000000-0005-0000-0000-000094100000}"/>
    <cellStyle name="SAPBEXstdItem 2 3 2 2 2" xfId="4245" xr:uid="{00000000-0005-0000-0000-000095100000}"/>
    <cellStyle name="SAPBEXstdItem 2 3 2 2 3" xfId="4246" xr:uid="{00000000-0005-0000-0000-000096100000}"/>
    <cellStyle name="SAPBEXstdItem 2 3 2 2 4" xfId="4247" xr:uid="{00000000-0005-0000-0000-000097100000}"/>
    <cellStyle name="SAPBEXstdItem 2 3 2 2 5" xfId="4248" xr:uid="{00000000-0005-0000-0000-000098100000}"/>
    <cellStyle name="SAPBEXstdItem 2 3 2 2 6" xfId="4249" xr:uid="{00000000-0005-0000-0000-000099100000}"/>
    <cellStyle name="SAPBEXstdItem 2 3 2 2 7" xfId="4250" xr:uid="{00000000-0005-0000-0000-00009A100000}"/>
    <cellStyle name="SAPBEXstdItem 2 3 2 2 8" xfId="4251" xr:uid="{00000000-0005-0000-0000-00009B100000}"/>
    <cellStyle name="SAPBEXstdItem 2 3 3" xfId="4252" xr:uid="{00000000-0005-0000-0000-00009C100000}"/>
    <cellStyle name="SAPBEXstdItem 2 3 3 2" xfId="4253" xr:uid="{00000000-0005-0000-0000-00009D100000}"/>
    <cellStyle name="SAPBEXstdItem 2 3 3 2 2" xfId="4254" xr:uid="{00000000-0005-0000-0000-00009E100000}"/>
    <cellStyle name="SAPBEXstdItem 2 3 3 2 3" xfId="4255" xr:uid="{00000000-0005-0000-0000-00009F100000}"/>
    <cellStyle name="SAPBEXstdItem 2 3 3 2 4" xfId="4256" xr:uid="{00000000-0005-0000-0000-0000A0100000}"/>
    <cellStyle name="SAPBEXstdItem 2 3 3 2 5" xfId="4257" xr:uid="{00000000-0005-0000-0000-0000A1100000}"/>
    <cellStyle name="SAPBEXstdItem 2 3 3 2 6" xfId="4258" xr:uid="{00000000-0005-0000-0000-0000A2100000}"/>
    <cellStyle name="SAPBEXstdItem 2 3 3 2 7" xfId="4259" xr:uid="{00000000-0005-0000-0000-0000A3100000}"/>
    <cellStyle name="SAPBEXstdItem 2 3 3 2 8" xfId="4260" xr:uid="{00000000-0005-0000-0000-0000A4100000}"/>
    <cellStyle name="SAPBEXstdItem 2 3 4" xfId="4261" xr:uid="{00000000-0005-0000-0000-0000A5100000}"/>
    <cellStyle name="SAPBEXstdItem 2 3 4 2" xfId="4262" xr:uid="{00000000-0005-0000-0000-0000A6100000}"/>
    <cellStyle name="SAPBEXstdItem 2 3 4 2 2" xfId="4263" xr:uid="{00000000-0005-0000-0000-0000A7100000}"/>
    <cellStyle name="SAPBEXstdItem 2 3 4 2 3" xfId="4264" xr:uid="{00000000-0005-0000-0000-0000A8100000}"/>
    <cellStyle name="SAPBEXstdItem 2 3 4 2 4" xfId="4265" xr:uid="{00000000-0005-0000-0000-0000A9100000}"/>
    <cellStyle name="SAPBEXstdItem 2 3 4 2 5" xfId="4266" xr:uid="{00000000-0005-0000-0000-0000AA100000}"/>
    <cellStyle name="SAPBEXstdItem 2 3 4 2 6" xfId="4267" xr:uid="{00000000-0005-0000-0000-0000AB100000}"/>
    <cellStyle name="SAPBEXstdItem 2 3 4 2 7" xfId="4268" xr:uid="{00000000-0005-0000-0000-0000AC100000}"/>
    <cellStyle name="SAPBEXstdItem 2 3 4 2 8" xfId="4269" xr:uid="{00000000-0005-0000-0000-0000AD100000}"/>
    <cellStyle name="SAPBEXstdItem 2 3 5" xfId="4270" xr:uid="{00000000-0005-0000-0000-0000AE100000}"/>
    <cellStyle name="SAPBEXstdItem 2 3 5 2" xfId="4271" xr:uid="{00000000-0005-0000-0000-0000AF100000}"/>
    <cellStyle name="SAPBEXstdItem 2 3 5 3" xfId="4272" xr:uid="{00000000-0005-0000-0000-0000B0100000}"/>
    <cellStyle name="SAPBEXstdItem 2 3 5 4" xfId="4273" xr:uid="{00000000-0005-0000-0000-0000B1100000}"/>
    <cellStyle name="SAPBEXstdItem 2 3 5 5" xfId="4274" xr:uid="{00000000-0005-0000-0000-0000B2100000}"/>
    <cellStyle name="SAPBEXstdItem 2 3 5 6" xfId="4275" xr:uid="{00000000-0005-0000-0000-0000B3100000}"/>
    <cellStyle name="SAPBEXstdItem 2 3 5 7" xfId="4276" xr:uid="{00000000-0005-0000-0000-0000B4100000}"/>
    <cellStyle name="SAPBEXstdItem 2 3 5 8" xfId="4277" xr:uid="{00000000-0005-0000-0000-0000B5100000}"/>
    <cellStyle name="SAPBEXstdItem 2 4" xfId="4278" xr:uid="{00000000-0005-0000-0000-0000B6100000}"/>
    <cellStyle name="SAPBEXstdItem 2 4 2" xfId="4279" xr:uid="{00000000-0005-0000-0000-0000B7100000}"/>
    <cellStyle name="SAPBEXstdItem 2 4 2 2" xfId="4280" xr:uid="{00000000-0005-0000-0000-0000B8100000}"/>
    <cellStyle name="SAPBEXstdItem 2 4 2 2 2" xfId="4281" xr:uid="{00000000-0005-0000-0000-0000B9100000}"/>
    <cellStyle name="SAPBEXstdItem 2 4 2 2 3" xfId="4282" xr:uid="{00000000-0005-0000-0000-0000BA100000}"/>
    <cellStyle name="SAPBEXstdItem 2 4 2 2 4" xfId="4283" xr:uid="{00000000-0005-0000-0000-0000BB100000}"/>
    <cellStyle name="SAPBEXstdItem 2 4 2 2 5" xfId="4284" xr:uid="{00000000-0005-0000-0000-0000BC100000}"/>
    <cellStyle name="SAPBEXstdItem 2 4 2 2 6" xfId="4285" xr:uid="{00000000-0005-0000-0000-0000BD100000}"/>
    <cellStyle name="SAPBEXstdItem 2 4 2 2 7" xfId="4286" xr:uid="{00000000-0005-0000-0000-0000BE100000}"/>
    <cellStyle name="SAPBEXstdItem 2 4 2 2 8" xfId="4287" xr:uid="{00000000-0005-0000-0000-0000BF100000}"/>
    <cellStyle name="SAPBEXstdItem 2 4 3" xfId="4288" xr:uid="{00000000-0005-0000-0000-0000C0100000}"/>
    <cellStyle name="SAPBEXstdItem 2 4 3 2" xfId="4289" xr:uid="{00000000-0005-0000-0000-0000C1100000}"/>
    <cellStyle name="SAPBEXstdItem 2 4 3 2 2" xfId="4290" xr:uid="{00000000-0005-0000-0000-0000C2100000}"/>
    <cellStyle name="SAPBEXstdItem 2 4 3 2 3" xfId="4291" xr:uid="{00000000-0005-0000-0000-0000C3100000}"/>
    <cellStyle name="SAPBEXstdItem 2 4 3 2 4" xfId="4292" xr:uid="{00000000-0005-0000-0000-0000C4100000}"/>
    <cellStyle name="SAPBEXstdItem 2 4 3 2 5" xfId="4293" xr:uid="{00000000-0005-0000-0000-0000C5100000}"/>
    <cellStyle name="SAPBEXstdItem 2 4 3 2 6" xfId="4294" xr:uid="{00000000-0005-0000-0000-0000C6100000}"/>
    <cellStyle name="SAPBEXstdItem 2 4 3 2 7" xfId="4295" xr:uid="{00000000-0005-0000-0000-0000C7100000}"/>
    <cellStyle name="SAPBEXstdItem 2 4 3 2 8" xfId="4296" xr:uid="{00000000-0005-0000-0000-0000C8100000}"/>
    <cellStyle name="SAPBEXstdItem 2 4 4" xfId="4297" xr:uid="{00000000-0005-0000-0000-0000C9100000}"/>
    <cellStyle name="SAPBEXstdItem 2 4 4 2" xfId="4298" xr:uid="{00000000-0005-0000-0000-0000CA100000}"/>
    <cellStyle name="SAPBEXstdItem 2 4 4 2 2" xfId="4299" xr:uid="{00000000-0005-0000-0000-0000CB100000}"/>
    <cellStyle name="SAPBEXstdItem 2 4 4 2 3" xfId="4300" xr:uid="{00000000-0005-0000-0000-0000CC100000}"/>
    <cellStyle name="SAPBEXstdItem 2 4 4 2 4" xfId="4301" xr:uid="{00000000-0005-0000-0000-0000CD100000}"/>
    <cellStyle name="SAPBEXstdItem 2 4 4 2 5" xfId="4302" xr:uid="{00000000-0005-0000-0000-0000CE100000}"/>
    <cellStyle name="SAPBEXstdItem 2 4 4 2 6" xfId="4303" xr:uid="{00000000-0005-0000-0000-0000CF100000}"/>
    <cellStyle name="SAPBEXstdItem 2 4 4 2 7" xfId="4304" xr:uid="{00000000-0005-0000-0000-0000D0100000}"/>
    <cellStyle name="SAPBEXstdItem 2 4 4 2 8" xfId="4305" xr:uid="{00000000-0005-0000-0000-0000D1100000}"/>
    <cellStyle name="SAPBEXstdItem 2 4 5" xfId="4306" xr:uid="{00000000-0005-0000-0000-0000D2100000}"/>
    <cellStyle name="SAPBEXstdItem 2 4 5 2" xfId="4307" xr:uid="{00000000-0005-0000-0000-0000D3100000}"/>
    <cellStyle name="SAPBEXstdItem 2 4 5 3" xfId="4308" xr:uid="{00000000-0005-0000-0000-0000D4100000}"/>
    <cellStyle name="SAPBEXstdItem 2 4 5 4" xfId="4309" xr:uid="{00000000-0005-0000-0000-0000D5100000}"/>
    <cellStyle name="SAPBEXstdItem 2 4 5 5" xfId="4310" xr:uid="{00000000-0005-0000-0000-0000D6100000}"/>
    <cellStyle name="SAPBEXstdItem 2 4 5 6" xfId="4311" xr:uid="{00000000-0005-0000-0000-0000D7100000}"/>
    <cellStyle name="SAPBEXstdItem 2 4 5 7" xfId="4312" xr:uid="{00000000-0005-0000-0000-0000D8100000}"/>
    <cellStyle name="SAPBEXstdItem 2 4 5 8" xfId="4313" xr:uid="{00000000-0005-0000-0000-0000D9100000}"/>
    <cellStyle name="SAPBEXstdItem 2 5" xfId="4314" xr:uid="{00000000-0005-0000-0000-0000DA100000}"/>
    <cellStyle name="SAPBEXstdItem 2 5 2" xfId="4315" xr:uid="{00000000-0005-0000-0000-0000DB100000}"/>
    <cellStyle name="SAPBEXstdItem 2 5 2 2" xfId="4316" xr:uid="{00000000-0005-0000-0000-0000DC100000}"/>
    <cellStyle name="SAPBEXstdItem 2 5 2 2 2" xfId="4317" xr:uid="{00000000-0005-0000-0000-0000DD100000}"/>
    <cellStyle name="SAPBEXstdItem 2 5 2 2 3" xfId="4318" xr:uid="{00000000-0005-0000-0000-0000DE100000}"/>
    <cellStyle name="SAPBEXstdItem 2 5 2 2 4" xfId="4319" xr:uid="{00000000-0005-0000-0000-0000DF100000}"/>
    <cellStyle name="SAPBEXstdItem 2 5 2 2 5" xfId="4320" xr:uid="{00000000-0005-0000-0000-0000E0100000}"/>
    <cellStyle name="SAPBEXstdItem 2 5 2 2 6" xfId="4321" xr:uid="{00000000-0005-0000-0000-0000E1100000}"/>
    <cellStyle name="SAPBEXstdItem 2 5 2 2 7" xfId="4322" xr:uid="{00000000-0005-0000-0000-0000E2100000}"/>
    <cellStyle name="SAPBEXstdItem 2 5 2 2 8" xfId="4323" xr:uid="{00000000-0005-0000-0000-0000E3100000}"/>
    <cellStyle name="SAPBEXstdItem 2 5 3" xfId="4324" xr:uid="{00000000-0005-0000-0000-0000E4100000}"/>
    <cellStyle name="SAPBEXstdItem 2 5 3 2" xfId="4325" xr:uid="{00000000-0005-0000-0000-0000E5100000}"/>
    <cellStyle name="SAPBEXstdItem 2 5 3 2 2" xfId="4326" xr:uid="{00000000-0005-0000-0000-0000E6100000}"/>
    <cellStyle name="SAPBEXstdItem 2 5 3 2 3" xfId="4327" xr:uid="{00000000-0005-0000-0000-0000E7100000}"/>
    <cellStyle name="SAPBEXstdItem 2 5 3 2 4" xfId="4328" xr:uid="{00000000-0005-0000-0000-0000E8100000}"/>
    <cellStyle name="SAPBEXstdItem 2 5 3 2 5" xfId="4329" xr:uid="{00000000-0005-0000-0000-0000E9100000}"/>
    <cellStyle name="SAPBEXstdItem 2 5 3 2 6" xfId="4330" xr:uid="{00000000-0005-0000-0000-0000EA100000}"/>
    <cellStyle name="SAPBEXstdItem 2 5 3 2 7" xfId="4331" xr:uid="{00000000-0005-0000-0000-0000EB100000}"/>
    <cellStyle name="SAPBEXstdItem 2 5 3 2 8" xfId="4332" xr:uid="{00000000-0005-0000-0000-0000EC100000}"/>
    <cellStyle name="SAPBEXstdItem 2 5 4" xfId="4333" xr:uid="{00000000-0005-0000-0000-0000ED100000}"/>
    <cellStyle name="SAPBEXstdItem 2 5 4 2" xfId="4334" xr:uid="{00000000-0005-0000-0000-0000EE100000}"/>
    <cellStyle name="SAPBEXstdItem 2 5 4 2 2" xfId="4335" xr:uid="{00000000-0005-0000-0000-0000EF100000}"/>
    <cellStyle name="SAPBEXstdItem 2 5 4 2 3" xfId="4336" xr:uid="{00000000-0005-0000-0000-0000F0100000}"/>
    <cellStyle name="SAPBEXstdItem 2 5 4 2 4" xfId="4337" xr:uid="{00000000-0005-0000-0000-0000F1100000}"/>
    <cellStyle name="SAPBEXstdItem 2 5 4 2 5" xfId="4338" xr:uid="{00000000-0005-0000-0000-0000F2100000}"/>
    <cellStyle name="SAPBEXstdItem 2 5 4 2 6" xfId="4339" xr:uid="{00000000-0005-0000-0000-0000F3100000}"/>
    <cellStyle name="SAPBEXstdItem 2 5 4 2 7" xfId="4340" xr:uid="{00000000-0005-0000-0000-0000F4100000}"/>
    <cellStyle name="SAPBEXstdItem 2 5 4 2 8" xfId="4341" xr:uid="{00000000-0005-0000-0000-0000F5100000}"/>
    <cellStyle name="SAPBEXstdItem 2 5 5" xfId="4342" xr:uid="{00000000-0005-0000-0000-0000F6100000}"/>
    <cellStyle name="SAPBEXstdItem 2 5 5 2" xfId="4343" xr:uid="{00000000-0005-0000-0000-0000F7100000}"/>
    <cellStyle name="SAPBEXstdItem 2 5 5 3" xfId="4344" xr:uid="{00000000-0005-0000-0000-0000F8100000}"/>
    <cellStyle name="SAPBEXstdItem 2 5 5 4" xfId="4345" xr:uid="{00000000-0005-0000-0000-0000F9100000}"/>
    <cellStyle name="SAPBEXstdItem 2 5 5 5" xfId="4346" xr:uid="{00000000-0005-0000-0000-0000FA100000}"/>
    <cellStyle name="SAPBEXstdItem 2 5 5 6" xfId="4347" xr:uid="{00000000-0005-0000-0000-0000FB100000}"/>
    <cellStyle name="SAPBEXstdItem 2 5 5 7" xfId="4348" xr:uid="{00000000-0005-0000-0000-0000FC100000}"/>
    <cellStyle name="SAPBEXstdItem 2 5 5 8" xfId="4349" xr:uid="{00000000-0005-0000-0000-0000FD100000}"/>
    <cellStyle name="SAPBEXstdItem 2 6" xfId="4350" xr:uid="{00000000-0005-0000-0000-0000FE100000}"/>
    <cellStyle name="SAPBEXstdItem 2 6 2" xfId="4351" xr:uid="{00000000-0005-0000-0000-0000FF100000}"/>
    <cellStyle name="SAPBEXstdItem 2 6 2 2" xfId="4352" xr:uid="{00000000-0005-0000-0000-000000110000}"/>
    <cellStyle name="SAPBEXstdItem 2 6 2 2 2" xfId="4353" xr:uid="{00000000-0005-0000-0000-000001110000}"/>
    <cellStyle name="SAPBEXstdItem 2 6 2 2 3" xfId="4354" xr:uid="{00000000-0005-0000-0000-000002110000}"/>
    <cellStyle name="SAPBEXstdItem 2 6 2 2 4" xfId="4355" xr:uid="{00000000-0005-0000-0000-000003110000}"/>
    <cellStyle name="SAPBEXstdItem 2 6 2 2 5" xfId="4356" xr:uid="{00000000-0005-0000-0000-000004110000}"/>
    <cellStyle name="SAPBEXstdItem 2 6 2 2 6" xfId="4357" xr:uid="{00000000-0005-0000-0000-000005110000}"/>
    <cellStyle name="SAPBEXstdItem 2 6 2 2 7" xfId="4358" xr:uid="{00000000-0005-0000-0000-000006110000}"/>
    <cellStyle name="SAPBEXstdItem 2 6 2 2 8" xfId="4359" xr:uid="{00000000-0005-0000-0000-000007110000}"/>
    <cellStyle name="SAPBEXstdItem 2 6 3" xfId="4360" xr:uid="{00000000-0005-0000-0000-000008110000}"/>
    <cellStyle name="SAPBEXstdItem 2 6 3 2" xfId="4361" xr:uid="{00000000-0005-0000-0000-000009110000}"/>
    <cellStyle name="SAPBEXstdItem 2 6 3 2 2" xfId="4362" xr:uid="{00000000-0005-0000-0000-00000A110000}"/>
    <cellStyle name="SAPBEXstdItem 2 6 3 2 3" xfId="4363" xr:uid="{00000000-0005-0000-0000-00000B110000}"/>
    <cellStyle name="SAPBEXstdItem 2 6 3 2 4" xfId="4364" xr:uid="{00000000-0005-0000-0000-00000C110000}"/>
    <cellStyle name="SAPBEXstdItem 2 6 3 2 5" xfId="4365" xr:uid="{00000000-0005-0000-0000-00000D110000}"/>
    <cellStyle name="SAPBEXstdItem 2 6 3 2 6" xfId="4366" xr:uid="{00000000-0005-0000-0000-00000E110000}"/>
    <cellStyle name="SAPBEXstdItem 2 6 3 2 7" xfId="4367" xr:uid="{00000000-0005-0000-0000-00000F110000}"/>
    <cellStyle name="SAPBEXstdItem 2 6 3 2 8" xfId="4368" xr:uid="{00000000-0005-0000-0000-000010110000}"/>
    <cellStyle name="SAPBEXstdItem 2 6 4" xfId="4369" xr:uid="{00000000-0005-0000-0000-000011110000}"/>
    <cellStyle name="SAPBEXstdItem 2 6 4 2" xfId="4370" xr:uid="{00000000-0005-0000-0000-000012110000}"/>
    <cellStyle name="SAPBEXstdItem 2 6 4 2 2" xfId="4371" xr:uid="{00000000-0005-0000-0000-000013110000}"/>
    <cellStyle name="SAPBEXstdItem 2 6 4 2 3" xfId="4372" xr:uid="{00000000-0005-0000-0000-000014110000}"/>
    <cellStyle name="SAPBEXstdItem 2 6 4 2 4" xfId="4373" xr:uid="{00000000-0005-0000-0000-000015110000}"/>
    <cellStyle name="SAPBEXstdItem 2 6 4 2 5" xfId="4374" xr:uid="{00000000-0005-0000-0000-000016110000}"/>
    <cellStyle name="SAPBEXstdItem 2 6 4 2 6" xfId="4375" xr:uid="{00000000-0005-0000-0000-000017110000}"/>
    <cellStyle name="SAPBEXstdItem 2 6 4 2 7" xfId="4376" xr:uid="{00000000-0005-0000-0000-000018110000}"/>
    <cellStyle name="SAPBEXstdItem 2 6 4 2 8" xfId="4377" xr:uid="{00000000-0005-0000-0000-000019110000}"/>
    <cellStyle name="SAPBEXstdItem 2 6 5" xfId="4378" xr:uid="{00000000-0005-0000-0000-00001A110000}"/>
    <cellStyle name="SAPBEXstdItem 2 6 5 2" xfId="4379" xr:uid="{00000000-0005-0000-0000-00001B110000}"/>
    <cellStyle name="SAPBEXstdItem 2 6 5 3" xfId="4380" xr:uid="{00000000-0005-0000-0000-00001C110000}"/>
    <cellStyle name="SAPBEXstdItem 2 6 5 4" xfId="4381" xr:uid="{00000000-0005-0000-0000-00001D110000}"/>
    <cellStyle name="SAPBEXstdItem 2 6 5 5" xfId="4382" xr:uid="{00000000-0005-0000-0000-00001E110000}"/>
    <cellStyle name="SAPBEXstdItem 2 6 5 6" xfId="4383" xr:uid="{00000000-0005-0000-0000-00001F110000}"/>
    <cellStyle name="SAPBEXstdItem 2 6 5 7" xfId="4384" xr:uid="{00000000-0005-0000-0000-000020110000}"/>
    <cellStyle name="SAPBEXstdItem 2 6 5 8" xfId="4385" xr:uid="{00000000-0005-0000-0000-000021110000}"/>
    <cellStyle name="SAPBEXstdItem 2 7" xfId="4386" xr:uid="{00000000-0005-0000-0000-000022110000}"/>
    <cellStyle name="SAPBEXstdItem 2 7 2" xfId="4387" xr:uid="{00000000-0005-0000-0000-000023110000}"/>
    <cellStyle name="SAPBEXstdItem 2 7 2 2" xfId="4388" xr:uid="{00000000-0005-0000-0000-000024110000}"/>
    <cellStyle name="SAPBEXstdItem 2 7 2 3" xfId="4389" xr:uid="{00000000-0005-0000-0000-000025110000}"/>
    <cellStyle name="SAPBEXstdItem 2 7 2 4" xfId="4390" xr:uid="{00000000-0005-0000-0000-000026110000}"/>
    <cellStyle name="SAPBEXstdItem 2 7 2 5" xfId="4391" xr:uid="{00000000-0005-0000-0000-000027110000}"/>
    <cellStyle name="SAPBEXstdItem 2 7 2 6" xfId="4392" xr:uid="{00000000-0005-0000-0000-000028110000}"/>
    <cellStyle name="SAPBEXstdItem 2 7 2 7" xfId="4393" xr:uid="{00000000-0005-0000-0000-000029110000}"/>
    <cellStyle name="SAPBEXstdItem 2 7 2 8" xfId="4394" xr:uid="{00000000-0005-0000-0000-00002A110000}"/>
    <cellStyle name="SAPBEXstdItem 2 8" xfId="4395" xr:uid="{00000000-0005-0000-0000-00002B110000}"/>
    <cellStyle name="SAPBEXstdItem 2 8 2" xfId="4396" xr:uid="{00000000-0005-0000-0000-00002C110000}"/>
    <cellStyle name="SAPBEXstdItem 2 8 2 2" xfId="4397" xr:uid="{00000000-0005-0000-0000-00002D110000}"/>
    <cellStyle name="SAPBEXstdItem 2 8 2 3" xfId="4398" xr:uid="{00000000-0005-0000-0000-00002E110000}"/>
    <cellStyle name="SAPBEXstdItem 2 8 2 4" xfId="4399" xr:uid="{00000000-0005-0000-0000-00002F110000}"/>
    <cellStyle name="SAPBEXstdItem 2 8 2 5" xfId="4400" xr:uid="{00000000-0005-0000-0000-000030110000}"/>
    <cellStyle name="SAPBEXstdItem 2 8 2 6" xfId="4401" xr:uid="{00000000-0005-0000-0000-000031110000}"/>
    <cellStyle name="SAPBEXstdItem 2 8 2 7" xfId="4402" xr:uid="{00000000-0005-0000-0000-000032110000}"/>
    <cellStyle name="SAPBEXstdItem 2 8 2 8" xfId="4403" xr:uid="{00000000-0005-0000-0000-000033110000}"/>
    <cellStyle name="SAPBEXstdItem 2 9" xfId="4404" xr:uid="{00000000-0005-0000-0000-000034110000}"/>
    <cellStyle name="SAPBEXstdItem 2 9 2" xfId="4405" xr:uid="{00000000-0005-0000-0000-000035110000}"/>
    <cellStyle name="SAPBEXstdItem 2 9 2 2" xfId="4406" xr:uid="{00000000-0005-0000-0000-000036110000}"/>
    <cellStyle name="SAPBEXstdItem 2 9 2 3" xfId="4407" xr:uid="{00000000-0005-0000-0000-000037110000}"/>
    <cellStyle name="SAPBEXstdItem 2 9 2 4" xfId="4408" xr:uid="{00000000-0005-0000-0000-000038110000}"/>
    <cellStyle name="SAPBEXstdItem 2 9 2 5" xfId="4409" xr:uid="{00000000-0005-0000-0000-000039110000}"/>
    <cellStyle name="SAPBEXstdItem 2 9 2 6" xfId="4410" xr:uid="{00000000-0005-0000-0000-00003A110000}"/>
    <cellStyle name="SAPBEXstdItem 2 9 2 7" xfId="4411" xr:uid="{00000000-0005-0000-0000-00003B110000}"/>
    <cellStyle name="SAPBEXstdItem 2 9 2 8" xfId="4412" xr:uid="{00000000-0005-0000-0000-00003C110000}"/>
    <cellStyle name="SAPBEXstdItem 3" xfId="4413" xr:uid="{00000000-0005-0000-0000-00003D110000}"/>
    <cellStyle name="SAPBEXstdItem 3 2" xfId="4414" xr:uid="{00000000-0005-0000-0000-00003E110000}"/>
    <cellStyle name="SAPBEXstdItem 3 2 2" xfId="4415" xr:uid="{00000000-0005-0000-0000-00003F110000}"/>
    <cellStyle name="SAPBEXstdItem 3 2 2 2" xfId="4416" xr:uid="{00000000-0005-0000-0000-000040110000}"/>
    <cellStyle name="SAPBEXstdItem 3 2 2 3" xfId="4417" xr:uid="{00000000-0005-0000-0000-000041110000}"/>
    <cellStyle name="SAPBEXstdItem 3 2 2 4" xfId="4418" xr:uid="{00000000-0005-0000-0000-000042110000}"/>
    <cellStyle name="SAPBEXstdItem 3 2 2 5" xfId="4419" xr:uid="{00000000-0005-0000-0000-000043110000}"/>
    <cellStyle name="SAPBEXstdItem 3 2 2 6" xfId="4420" xr:uid="{00000000-0005-0000-0000-000044110000}"/>
    <cellStyle name="SAPBEXstdItem 3 2 2 7" xfId="4421" xr:uid="{00000000-0005-0000-0000-000045110000}"/>
    <cellStyle name="SAPBEXstdItem 3 2 2 8" xfId="4422" xr:uid="{00000000-0005-0000-0000-000046110000}"/>
    <cellStyle name="SAPBEXstdItem 3 3" xfId="4423" xr:uid="{00000000-0005-0000-0000-000047110000}"/>
    <cellStyle name="SAPBEXstdItem 3 3 2" xfId="4424" xr:uid="{00000000-0005-0000-0000-000048110000}"/>
    <cellStyle name="SAPBEXstdItem 3 3 2 2" xfId="4425" xr:uid="{00000000-0005-0000-0000-000049110000}"/>
    <cellStyle name="SAPBEXstdItem 3 3 2 3" xfId="4426" xr:uid="{00000000-0005-0000-0000-00004A110000}"/>
    <cellStyle name="SAPBEXstdItem 3 3 2 4" xfId="4427" xr:uid="{00000000-0005-0000-0000-00004B110000}"/>
    <cellStyle name="SAPBEXstdItem 3 3 2 5" xfId="4428" xr:uid="{00000000-0005-0000-0000-00004C110000}"/>
    <cellStyle name="SAPBEXstdItem 3 3 2 6" xfId="4429" xr:uid="{00000000-0005-0000-0000-00004D110000}"/>
    <cellStyle name="SAPBEXstdItem 3 3 2 7" xfId="4430" xr:uid="{00000000-0005-0000-0000-00004E110000}"/>
    <cellStyle name="SAPBEXstdItem 3 3 2 8" xfId="4431" xr:uid="{00000000-0005-0000-0000-00004F110000}"/>
    <cellStyle name="SAPBEXstdItem 3 4" xfId="4432" xr:uid="{00000000-0005-0000-0000-000050110000}"/>
    <cellStyle name="SAPBEXstdItem 3 4 2" xfId="4433" xr:uid="{00000000-0005-0000-0000-000051110000}"/>
    <cellStyle name="SAPBEXstdItem 3 4 2 2" xfId="4434" xr:uid="{00000000-0005-0000-0000-000052110000}"/>
    <cellStyle name="SAPBEXstdItem 3 4 2 3" xfId="4435" xr:uid="{00000000-0005-0000-0000-000053110000}"/>
    <cellStyle name="SAPBEXstdItem 3 4 2 4" xfId="4436" xr:uid="{00000000-0005-0000-0000-000054110000}"/>
    <cellStyle name="SAPBEXstdItem 3 4 2 5" xfId="4437" xr:uid="{00000000-0005-0000-0000-000055110000}"/>
    <cellStyle name="SAPBEXstdItem 3 4 2 6" xfId="4438" xr:uid="{00000000-0005-0000-0000-000056110000}"/>
    <cellStyle name="SAPBEXstdItem 3 4 2 7" xfId="4439" xr:uid="{00000000-0005-0000-0000-000057110000}"/>
    <cellStyle name="SAPBEXstdItem 3 4 2 8" xfId="4440" xr:uid="{00000000-0005-0000-0000-000058110000}"/>
    <cellStyle name="SAPBEXstdItem 3 5" xfId="4441" xr:uid="{00000000-0005-0000-0000-000059110000}"/>
    <cellStyle name="SAPBEXstdItem 3 5 2" xfId="4442" xr:uid="{00000000-0005-0000-0000-00005A110000}"/>
    <cellStyle name="SAPBEXstdItem 3 5 3" xfId="4443" xr:uid="{00000000-0005-0000-0000-00005B110000}"/>
    <cellStyle name="SAPBEXstdItem 3 5 4" xfId="4444" xr:uid="{00000000-0005-0000-0000-00005C110000}"/>
    <cellStyle name="SAPBEXstdItem 3 5 5" xfId="4445" xr:uid="{00000000-0005-0000-0000-00005D110000}"/>
    <cellStyle name="SAPBEXstdItem 3 5 6" xfId="4446" xr:uid="{00000000-0005-0000-0000-00005E110000}"/>
    <cellStyle name="SAPBEXstdItem 3 5 7" xfId="4447" xr:uid="{00000000-0005-0000-0000-00005F110000}"/>
    <cellStyle name="SAPBEXstdItem 3 5 8" xfId="4448" xr:uid="{00000000-0005-0000-0000-000060110000}"/>
    <cellStyle name="SAPBEXstdItem 4" xfId="4449" xr:uid="{00000000-0005-0000-0000-000061110000}"/>
    <cellStyle name="SAPBEXstdItem 4 2" xfId="4450" xr:uid="{00000000-0005-0000-0000-000062110000}"/>
    <cellStyle name="SAPBEXstdItem 4 2 2" xfId="4451" xr:uid="{00000000-0005-0000-0000-000063110000}"/>
    <cellStyle name="SAPBEXstdItem 4 2 2 2" xfId="4452" xr:uid="{00000000-0005-0000-0000-000064110000}"/>
    <cellStyle name="SAPBEXstdItem 4 2 2 3" xfId="4453" xr:uid="{00000000-0005-0000-0000-000065110000}"/>
    <cellStyle name="SAPBEXstdItem 4 2 2 4" xfId="4454" xr:uid="{00000000-0005-0000-0000-000066110000}"/>
    <cellStyle name="SAPBEXstdItem 4 2 2 5" xfId="4455" xr:uid="{00000000-0005-0000-0000-000067110000}"/>
    <cellStyle name="SAPBEXstdItem 4 2 2 6" xfId="4456" xr:uid="{00000000-0005-0000-0000-000068110000}"/>
    <cellStyle name="SAPBEXstdItem 4 2 2 7" xfId="4457" xr:uid="{00000000-0005-0000-0000-000069110000}"/>
    <cellStyle name="SAPBEXstdItem 4 2 2 8" xfId="4458" xr:uid="{00000000-0005-0000-0000-00006A110000}"/>
    <cellStyle name="SAPBEXstdItem 4 3" xfId="4459" xr:uid="{00000000-0005-0000-0000-00006B110000}"/>
    <cellStyle name="SAPBEXstdItem 4 3 2" xfId="4460" xr:uid="{00000000-0005-0000-0000-00006C110000}"/>
    <cellStyle name="SAPBEXstdItem 4 3 2 2" xfId="4461" xr:uid="{00000000-0005-0000-0000-00006D110000}"/>
    <cellStyle name="SAPBEXstdItem 4 3 2 3" xfId="4462" xr:uid="{00000000-0005-0000-0000-00006E110000}"/>
    <cellStyle name="SAPBEXstdItem 4 3 2 4" xfId="4463" xr:uid="{00000000-0005-0000-0000-00006F110000}"/>
    <cellStyle name="SAPBEXstdItem 4 3 2 5" xfId="4464" xr:uid="{00000000-0005-0000-0000-000070110000}"/>
    <cellStyle name="SAPBEXstdItem 4 3 2 6" xfId="4465" xr:uid="{00000000-0005-0000-0000-000071110000}"/>
    <cellStyle name="SAPBEXstdItem 4 3 2 7" xfId="4466" xr:uid="{00000000-0005-0000-0000-000072110000}"/>
    <cellStyle name="SAPBEXstdItem 4 3 2 8" xfId="4467" xr:uid="{00000000-0005-0000-0000-000073110000}"/>
    <cellStyle name="SAPBEXstdItem 4 4" xfId="4468" xr:uid="{00000000-0005-0000-0000-000074110000}"/>
    <cellStyle name="SAPBEXstdItem 4 4 2" xfId="4469" xr:uid="{00000000-0005-0000-0000-000075110000}"/>
    <cellStyle name="SAPBEXstdItem 4 4 2 2" xfId="4470" xr:uid="{00000000-0005-0000-0000-000076110000}"/>
    <cellStyle name="SAPBEXstdItem 4 4 2 3" xfId="4471" xr:uid="{00000000-0005-0000-0000-000077110000}"/>
    <cellStyle name="SAPBEXstdItem 4 4 2 4" xfId="4472" xr:uid="{00000000-0005-0000-0000-000078110000}"/>
    <cellStyle name="SAPBEXstdItem 4 4 2 5" xfId="4473" xr:uid="{00000000-0005-0000-0000-000079110000}"/>
    <cellStyle name="SAPBEXstdItem 4 4 2 6" xfId="4474" xr:uid="{00000000-0005-0000-0000-00007A110000}"/>
    <cellStyle name="SAPBEXstdItem 4 4 2 7" xfId="4475" xr:uid="{00000000-0005-0000-0000-00007B110000}"/>
    <cellStyle name="SAPBEXstdItem 4 4 2 8" xfId="4476" xr:uid="{00000000-0005-0000-0000-00007C110000}"/>
    <cellStyle name="SAPBEXstdItem 4 5" xfId="4477" xr:uid="{00000000-0005-0000-0000-00007D110000}"/>
    <cellStyle name="SAPBEXstdItem 4 5 2" xfId="4478" xr:uid="{00000000-0005-0000-0000-00007E110000}"/>
    <cellStyle name="SAPBEXstdItem 4 5 3" xfId="4479" xr:uid="{00000000-0005-0000-0000-00007F110000}"/>
    <cellStyle name="SAPBEXstdItem 4 5 4" xfId="4480" xr:uid="{00000000-0005-0000-0000-000080110000}"/>
    <cellStyle name="SAPBEXstdItem 4 5 5" xfId="4481" xr:uid="{00000000-0005-0000-0000-000081110000}"/>
    <cellStyle name="SAPBEXstdItem 4 5 6" xfId="4482" xr:uid="{00000000-0005-0000-0000-000082110000}"/>
    <cellStyle name="SAPBEXstdItem 4 5 7" xfId="4483" xr:uid="{00000000-0005-0000-0000-000083110000}"/>
    <cellStyle name="SAPBEXstdItem 4 5 8" xfId="4484" xr:uid="{00000000-0005-0000-0000-000084110000}"/>
    <cellStyle name="SAPBEXstdItem 5" xfId="4485" xr:uid="{00000000-0005-0000-0000-000085110000}"/>
    <cellStyle name="SAPBEXstdItem 5 2" xfId="4486" xr:uid="{00000000-0005-0000-0000-000086110000}"/>
    <cellStyle name="SAPBEXstdItem 5 2 2" xfId="4487" xr:uid="{00000000-0005-0000-0000-000087110000}"/>
    <cellStyle name="SAPBEXstdItem 5 2 2 2" xfId="4488" xr:uid="{00000000-0005-0000-0000-000088110000}"/>
    <cellStyle name="SAPBEXstdItem 5 2 2 3" xfId="4489" xr:uid="{00000000-0005-0000-0000-000089110000}"/>
    <cellStyle name="SAPBEXstdItem 5 2 2 4" xfId="4490" xr:uid="{00000000-0005-0000-0000-00008A110000}"/>
    <cellStyle name="SAPBEXstdItem 5 2 2 5" xfId="4491" xr:uid="{00000000-0005-0000-0000-00008B110000}"/>
    <cellStyle name="SAPBEXstdItem 5 2 2 6" xfId="4492" xr:uid="{00000000-0005-0000-0000-00008C110000}"/>
    <cellStyle name="SAPBEXstdItem 5 2 2 7" xfId="4493" xr:uid="{00000000-0005-0000-0000-00008D110000}"/>
    <cellStyle name="SAPBEXstdItem 5 2 2 8" xfId="4494" xr:uid="{00000000-0005-0000-0000-00008E110000}"/>
    <cellStyle name="SAPBEXstdItem 5 3" xfId="4495" xr:uid="{00000000-0005-0000-0000-00008F110000}"/>
    <cellStyle name="SAPBEXstdItem 5 3 2" xfId="4496" xr:uid="{00000000-0005-0000-0000-000090110000}"/>
    <cellStyle name="SAPBEXstdItem 5 3 2 2" xfId="4497" xr:uid="{00000000-0005-0000-0000-000091110000}"/>
    <cellStyle name="SAPBEXstdItem 5 3 2 3" xfId="4498" xr:uid="{00000000-0005-0000-0000-000092110000}"/>
    <cellStyle name="SAPBEXstdItem 5 3 2 4" xfId="4499" xr:uid="{00000000-0005-0000-0000-000093110000}"/>
    <cellStyle name="SAPBEXstdItem 5 3 2 5" xfId="4500" xr:uid="{00000000-0005-0000-0000-000094110000}"/>
    <cellStyle name="SAPBEXstdItem 5 3 2 6" xfId="4501" xr:uid="{00000000-0005-0000-0000-000095110000}"/>
    <cellStyle name="SAPBEXstdItem 5 3 2 7" xfId="4502" xr:uid="{00000000-0005-0000-0000-000096110000}"/>
    <cellStyle name="SAPBEXstdItem 5 3 2 8" xfId="4503" xr:uid="{00000000-0005-0000-0000-000097110000}"/>
    <cellStyle name="SAPBEXstdItem 5 4" xfId="4504" xr:uid="{00000000-0005-0000-0000-000098110000}"/>
    <cellStyle name="SAPBEXstdItem 5 4 2" xfId="4505" xr:uid="{00000000-0005-0000-0000-000099110000}"/>
    <cellStyle name="SAPBEXstdItem 5 4 2 2" xfId="4506" xr:uid="{00000000-0005-0000-0000-00009A110000}"/>
    <cellStyle name="SAPBEXstdItem 5 4 2 3" xfId="4507" xr:uid="{00000000-0005-0000-0000-00009B110000}"/>
    <cellStyle name="SAPBEXstdItem 5 4 2 4" xfId="4508" xr:uid="{00000000-0005-0000-0000-00009C110000}"/>
    <cellStyle name="SAPBEXstdItem 5 4 2 5" xfId="4509" xr:uid="{00000000-0005-0000-0000-00009D110000}"/>
    <cellStyle name="SAPBEXstdItem 5 4 2 6" xfId="4510" xr:uid="{00000000-0005-0000-0000-00009E110000}"/>
    <cellStyle name="SAPBEXstdItem 5 4 2 7" xfId="4511" xr:uid="{00000000-0005-0000-0000-00009F110000}"/>
    <cellStyle name="SAPBEXstdItem 5 4 2 8" xfId="4512" xr:uid="{00000000-0005-0000-0000-0000A0110000}"/>
    <cellStyle name="SAPBEXstdItem 5 5" xfId="4513" xr:uid="{00000000-0005-0000-0000-0000A1110000}"/>
    <cellStyle name="SAPBEXstdItem 5 5 2" xfId="4514" xr:uid="{00000000-0005-0000-0000-0000A2110000}"/>
    <cellStyle name="SAPBEXstdItem 5 5 3" xfId="4515" xr:uid="{00000000-0005-0000-0000-0000A3110000}"/>
    <cellStyle name="SAPBEXstdItem 5 5 4" xfId="4516" xr:uid="{00000000-0005-0000-0000-0000A4110000}"/>
    <cellStyle name="SAPBEXstdItem 5 5 5" xfId="4517" xr:uid="{00000000-0005-0000-0000-0000A5110000}"/>
    <cellStyle name="SAPBEXstdItem 5 5 6" xfId="4518" xr:uid="{00000000-0005-0000-0000-0000A6110000}"/>
    <cellStyle name="SAPBEXstdItem 5 5 7" xfId="4519" xr:uid="{00000000-0005-0000-0000-0000A7110000}"/>
    <cellStyle name="SAPBEXstdItem 5 5 8" xfId="4520" xr:uid="{00000000-0005-0000-0000-0000A8110000}"/>
    <cellStyle name="SAPBEXstdItem 6" xfId="4521" xr:uid="{00000000-0005-0000-0000-0000A9110000}"/>
    <cellStyle name="SAPBEXstdItem 6 2" xfId="4522" xr:uid="{00000000-0005-0000-0000-0000AA110000}"/>
    <cellStyle name="SAPBEXstdItem 6 2 2" xfId="4523" xr:uid="{00000000-0005-0000-0000-0000AB110000}"/>
    <cellStyle name="SAPBEXstdItem 6 2 2 2" xfId="4524" xr:uid="{00000000-0005-0000-0000-0000AC110000}"/>
    <cellStyle name="SAPBEXstdItem 6 2 2 3" xfId="4525" xr:uid="{00000000-0005-0000-0000-0000AD110000}"/>
    <cellStyle name="SAPBEXstdItem 6 2 2 4" xfId="4526" xr:uid="{00000000-0005-0000-0000-0000AE110000}"/>
    <cellStyle name="SAPBEXstdItem 6 2 2 5" xfId="4527" xr:uid="{00000000-0005-0000-0000-0000AF110000}"/>
    <cellStyle name="SAPBEXstdItem 6 2 2 6" xfId="4528" xr:uid="{00000000-0005-0000-0000-0000B0110000}"/>
    <cellStyle name="SAPBEXstdItem 6 2 2 7" xfId="4529" xr:uid="{00000000-0005-0000-0000-0000B1110000}"/>
    <cellStyle name="SAPBEXstdItem 6 2 2 8" xfId="4530" xr:uid="{00000000-0005-0000-0000-0000B2110000}"/>
    <cellStyle name="SAPBEXstdItem 6 3" xfId="4531" xr:uid="{00000000-0005-0000-0000-0000B3110000}"/>
    <cellStyle name="SAPBEXstdItem 6 3 2" xfId="4532" xr:uid="{00000000-0005-0000-0000-0000B4110000}"/>
    <cellStyle name="SAPBEXstdItem 6 3 2 2" xfId="4533" xr:uid="{00000000-0005-0000-0000-0000B5110000}"/>
    <cellStyle name="SAPBEXstdItem 6 3 2 3" xfId="4534" xr:uid="{00000000-0005-0000-0000-0000B6110000}"/>
    <cellStyle name="SAPBEXstdItem 6 3 2 4" xfId="4535" xr:uid="{00000000-0005-0000-0000-0000B7110000}"/>
    <cellStyle name="SAPBEXstdItem 6 3 2 5" xfId="4536" xr:uid="{00000000-0005-0000-0000-0000B8110000}"/>
    <cellStyle name="SAPBEXstdItem 6 3 2 6" xfId="4537" xr:uid="{00000000-0005-0000-0000-0000B9110000}"/>
    <cellStyle name="SAPBEXstdItem 6 3 2 7" xfId="4538" xr:uid="{00000000-0005-0000-0000-0000BA110000}"/>
    <cellStyle name="SAPBEXstdItem 6 3 2 8" xfId="4539" xr:uid="{00000000-0005-0000-0000-0000BB110000}"/>
    <cellStyle name="SAPBEXstdItem 6 4" xfId="4540" xr:uid="{00000000-0005-0000-0000-0000BC110000}"/>
    <cellStyle name="SAPBEXstdItem 6 4 2" xfId="4541" xr:uid="{00000000-0005-0000-0000-0000BD110000}"/>
    <cellStyle name="SAPBEXstdItem 6 4 2 2" xfId="4542" xr:uid="{00000000-0005-0000-0000-0000BE110000}"/>
    <cellStyle name="SAPBEXstdItem 6 4 2 3" xfId="4543" xr:uid="{00000000-0005-0000-0000-0000BF110000}"/>
    <cellStyle name="SAPBEXstdItem 6 4 2 4" xfId="4544" xr:uid="{00000000-0005-0000-0000-0000C0110000}"/>
    <cellStyle name="SAPBEXstdItem 6 4 2 5" xfId="4545" xr:uid="{00000000-0005-0000-0000-0000C1110000}"/>
    <cellStyle name="SAPBEXstdItem 6 4 2 6" xfId="4546" xr:uid="{00000000-0005-0000-0000-0000C2110000}"/>
    <cellStyle name="SAPBEXstdItem 6 4 2 7" xfId="4547" xr:uid="{00000000-0005-0000-0000-0000C3110000}"/>
    <cellStyle name="SAPBEXstdItem 6 4 2 8" xfId="4548" xr:uid="{00000000-0005-0000-0000-0000C4110000}"/>
    <cellStyle name="SAPBEXstdItem 6 5" xfId="4549" xr:uid="{00000000-0005-0000-0000-0000C5110000}"/>
    <cellStyle name="SAPBEXstdItem 6 5 2" xfId="4550" xr:uid="{00000000-0005-0000-0000-0000C6110000}"/>
    <cellStyle name="SAPBEXstdItem 6 5 3" xfId="4551" xr:uid="{00000000-0005-0000-0000-0000C7110000}"/>
    <cellStyle name="SAPBEXstdItem 6 5 4" xfId="4552" xr:uid="{00000000-0005-0000-0000-0000C8110000}"/>
    <cellStyle name="SAPBEXstdItem 6 5 5" xfId="4553" xr:uid="{00000000-0005-0000-0000-0000C9110000}"/>
    <cellStyle name="SAPBEXstdItem 6 5 6" xfId="4554" xr:uid="{00000000-0005-0000-0000-0000CA110000}"/>
    <cellStyle name="SAPBEXstdItem 6 5 7" xfId="4555" xr:uid="{00000000-0005-0000-0000-0000CB110000}"/>
    <cellStyle name="SAPBEXstdItem 6 5 8" xfId="4556" xr:uid="{00000000-0005-0000-0000-0000CC110000}"/>
    <cellStyle name="SAPBEXstdItem 7" xfId="4557" xr:uid="{00000000-0005-0000-0000-0000CD110000}"/>
    <cellStyle name="SAPBEXstdItem 7 2" xfId="4558" xr:uid="{00000000-0005-0000-0000-0000CE110000}"/>
    <cellStyle name="SAPBEXstdItem 7 2 2" xfId="4559" xr:uid="{00000000-0005-0000-0000-0000CF110000}"/>
    <cellStyle name="SAPBEXstdItem 7 2 2 2" xfId="4560" xr:uid="{00000000-0005-0000-0000-0000D0110000}"/>
    <cellStyle name="SAPBEXstdItem 7 2 2 3" xfId="4561" xr:uid="{00000000-0005-0000-0000-0000D1110000}"/>
    <cellStyle name="SAPBEXstdItem 7 2 2 4" xfId="4562" xr:uid="{00000000-0005-0000-0000-0000D2110000}"/>
    <cellStyle name="SAPBEXstdItem 7 2 2 5" xfId="4563" xr:uid="{00000000-0005-0000-0000-0000D3110000}"/>
    <cellStyle name="SAPBEXstdItem 7 2 2 6" xfId="4564" xr:uid="{00000000-0005-0000-0000-0000D4110000}"/>
    <cellStyle name="SAPBEXstdItem 7 2 2 7" xfId="4565" xr:uid="{00000000-0005-0000-0000-0000D5110000}"/>
    <cellStyle name="SAPBEXstdItem 7 2 2 8" xfId="4566" xr:uid="{00000000-0005-0000-0000-0000D6110000}"/>
    <cellStyle name="SAPBEXstdItem 7 3" xfId="4567" xr:uid="{00000000-0005-0000-0000-0000D7110000}"/>
    <cellStyle name="SAPBEXstdItem 7 3 2" xfId="4568" xr:uid="{00000000-0005-0000-0000-0000D8110000}"/>
    <cellStyle name="SAPBEXstdItem 7 3 2 2" xfId="4569" xr:uid="{00000000-0005-0000-0000-0000D9110000}"/>
    <cellStyle name="SAPBEXstdItem 7 3 2 3" xfId="4570" xr:uid="{00000000-0005-0000-0000-0000DA110000}"/>
    <cellStyle name="SAPBEXstdItem 7 3 2 4" xfId="4571" xr:uid="{00000000-0005-0000-0000-0000DB110000}"/>
    <cellStyle name="SAPBEXstdItem 7 3 2 5" xfId="4572" xr:uid="{00000000-0005-0000-0000-0000DC110000}"/>
    <cellStyle name="SAPBEXstdItem 7 3 2 6" xfId="4573" xr:uid="{00000000-0005-0000-0000-0000DD110000}"/>
    <cellStyle name="SAPBEXstdItem 7 3 2 7" xfId="4574" xr:uid="{00000000-0005-0000-0000-0000DE110000}"/>
    <cellStyle name="SAPBEXstdItem 7 3 2 8" xfId="4575" xr:uid="{00000000-0005-0000-0000-0000DF110000}"/>
    <cellStyle name="SAPBEXstdItem 7 4" xfId="4576" xr:uid="{00000000-0005-0000-0000-0000E0110000}"/>
    <cellStyle name="SAPBEXstdItem 7 4 2" xfId="4577" xr:uid="{00000000-0005-0000-0000-0000E1110000}"/>
    <cellStyle name="SAPBEXstdItem 7 4 2 2" xfId="4578" xr:uid="{00000000-0005-0000-0000-0000E2110000}"/>
    <cellStyle name="SAPBEXstdItem 7 4 2 3" xfId="4579" xr:uid="{00000000-0005-0000-0000-0000E3110000}"/>
    <cellStyle name="SAPBEXstdItem 7 4 2 4" xfId="4580" xr:uid="{00000000-0005-0000-0000-0000E4110000}"/>
    <cellStyle name="SAPBEXstdItem 7 4 2 5" xfId="4581" xr:uid="{00000000-0005-0000-0000-0000E5110000}"/>
    <cellStyle name="SAPBEXstdItem 7 4 2 6" xfId="4582" xr:uid="{00000000-0005-0000-0000-0000E6110000}"/>
    <cellStyle name="SAPBEXstdItem 7 4 2 7" xfId="4583" xr:uid="{00000000-0005-0000-0000-0000E7110000}"/>
    <cellStyle name="SAPBEXstdItem 7 4 2 8" xfId="4584" xr:uid="{00000000-0005-0000-0000-0000E8110000}"/>
    <cellStyle name="SAPBEXstdItem 7 5" xfId="4585" xr:uid="{00000000-0005-0000-0000-0000E9110000}"/>
    <cellStyle name="SAPBEXstdItem 7 5 2" xfId="4586" xr:uid="{00000000-0005-0000-0000-0000EA110000}"/>
    <cellStyle name="SAPBEXstdItem 7 5 3" xfId="4587" xr:uid="{00000000-0005-0000-0000-0000EB110000}"/>
    <cellStyle name="SAPBEXstdItem 7 5 4" xfId="4588" xr:uid="{00000000-0005-0000-0000-0000EC110000}"/>
    <cellStyle name="SAPBEXstdItem 7 5 5" xfId="4589" xr:uid="{00000000-0005-0000-0000-0000ED110000}"/>
    <cellStyle name="SAPBEXstdItem 7 5 6" xfId="4590" xr:uid="{00000000-0005-0000-0000-0000EE110000}"/>
    <cellStyle name="SAPBEXstdItem 7 5 7" xfId="4591" xr:uid="{00000000-0005-0000-0000-0000EF110000}"/>
    <cellStyle name="SAPBEXstdItem 7 5 8" xfId="4592" xr:uid="{00000000-0005-0000-0000-0000F0110000}"/>
    <cellStyle name="SAPBEXstdItem 8" xfId="4593" xr:uid="{00000000-0005-0000-0000-0000F1110000}"/>
    <cellStyle name="SAPBEXstdItem 8 2" xfId="4594" xr:uid="{00000000-0005-0000-0000-0000F2110000}"/>
    <cellStyle name="SAPBEXstdItem 8 2 2" xfId="4595" xr:uid="{00000000-0005-0000-0000-0000F3110000}"/>
    <cellStyle name="SAPBEXstdItem 8 2 2 2" xfId="4596" xr:uid="{00000000-0005-0000-0000-0000F4110000}"/>
    <cellStyle name="SAPBEXstdItem 8 2 2 3" xfId="4597" xr:uid="{00000000-0005-0000-0000-0000F5110000}"/>
    <cellStyle name="SAPBEXstdItem 8 2 2 4" xfId="4598" xr:uid="{00000000-0005-0000-0000-0000F6110000}"/>
    <cellStyle name="SAPBEXstdItem 8 2 2 5" xfId="4599" xr:uid="{00000000-0005-0000-0000-0000F7110000}"/>
    <cellStyle name="SAPBEXstdItem 8 2 2 6" xfId="4600" xr:uid="{00000000-0005-0000-0000-0000F8110000}"/>
    <cellStyle name="SAPBEXstdItem 8 2 2 7" xfId="4601" xr:uid="{00000000-0005-0000-0000-0000F9110000}"/>
    <cellStyle name="SAPBEXstdItem 8 2 2 8" xfId="4602" xr:uid="{00000000-0005-0000-0000-0000FA110000}"/>
    <cellStyle name="SAPBEXstdItem 8 3" xfId="4603" xr:uid="{00000000-0005-0000-0000-0000FB110000}"/>
    <cellStyle name="SAPBEXstdItem 8 3 2" xfId="4604" xr:uid="{00000000-0005-0000-0000-0000FC110000}"/>
    <cellStyle name="SAPBEXstdItem 8 3 2 2" xfId="4605" xr:uid="{00000000-0005-0000-0000-0000FD110000}"/>
    <cellStyle name="SAPBEXstdItem 8 3 2 3" xfId="4606" xr:uid="{00000000-0005-0000-0000-0000FE110000}"/>
    <cellStyle name="SAPBEXstdItem 8 3 2 4" xfId="4607" xr:uid="{00000000-0005-0000-0000-0000FF110000}"/>
    <cellStyle name="SAPBEXstdItem 8 3 2 5" xfId="4608" xr:uid="{00000000-0005-0000-0000-000000120000}"/>
    <cellStyle name="SAPBEXstdItem 8 3 2 6" xfId="4609" xr:uid="{00000000-0005-0000-0000-000001120000}"/>
    <cellStyle name="SAPBEXstdItem 8 3 2 7" xfId="4610" xr:uid="{00000000-0005-0000-0000-000002120000}"/>
    <cellStyle name="SAPBEXstdItem 8 3 2 8" xfId="4611" xr:uid="{00000000-0005-0000-0000-000003120000}"/>
    <cellStyle name="SAPBEXstdItem 8 4" xfId="4612" xr:uid="{00000000-0005-0000-0000-000004120000}"/>
    <cellStyle name="SAPBEXstdItem 8 4 2" xfId="4613" xr:uid="{00000000-0005-0000-0000-000005120000}"/>
    <cellStyle name="SAPBEXstdItem 8 4 2 2" xfId="4614" xr:uid="{00000000-0005-0000-0000-000006120000}"/>
    <cellStyle name="SAPBEXstdItem 8 4 2 3" xfId="4615" xr:uid="{00000000-0005-0000-0000-000007120000}"/>
    <cellStyle name="SAPBEXstdItem 8 4 2 4" xfId="4616" xr:uid="{00000000-0005-0000-0000-000008120000}"/>
    <cellStyle name="SAPBEXstdItem 8 4 2 5" xfId="4617" xr:uid="{00000000-0005-0000-0000-000009120000}"/>
    <cellStyle name="SAPBEXstdItem 8 4 2 6" xfId="4618" xr:uid="{00000000-0005-0000-0000-00000A120000}"/>
    <cellStyle name="SAPBEXstdItem 8 4 2 7" xfId="4619" xr:uid="{00000000-0005-0000-0000-00000B120000}"/>
    <cellStyle name="SAPBEXstdItem 8 4 2 8" xfId="4620" xr:uid="{00000000-0005-0000-0000-00000C120000}"/>
    <cellStyle name="SAPBEXstdItem 8 5" xfId="4621" xr:uid="{00000000-0005-0000-0000-00000D120000}"/>
    <cellStyle name="SAPBEXstdItem 8 5 2" xfId="4622" xr:uid="{00000000-0005-0000-0000-00000E120000}"/>
    <cellStyle name="SAPBEXstdItem 8 5 3" xfId="4623" xr:uid="{00000000-0005-0000-0000-00000F120000}"/>
    <cellStyle name="SAPBEXstdItem 8 5 4" xfId="4624" xr:uid="{00000000-0005-0000-0000-000010120000}"/>
    <cellStyle name="SAPBEXstdItem 8 5 5" xfId="4625" xr:uid="{00000000-0005-0000-0000-000011120000}"/>
    <cellStyle name="SAPBEXstdItem 8 5 6" xfId="4626" xr:uid="{00000000-0005-0000-0000-000012120000}"/>
    <cellStyle name="SAPBEXstdItem 8 5 7" xfId="4627" xr:uid="{00000000-0005-0000-0000-000013120000}"/>
    <cellStyle name="SAPBEXstdItem 8 5 8" xfId="4628" xr:uid="{00000000-0005-0000-0000-000014120000}"/>
    <cellStyle name="SAPBEXstdItem 9" xfId="4629" xr:uid="{00000000-0005-0000-0000-000015120000}"/>
    <cellStyle name="SAPBEXstdItem 9 2" xfId="4630" xr:uid="{00000000-0005-0000-0000-000016120000}"/>
    <cellStyle name="SAPBEXstdItem 9 2 2" xfId="4631" xr:uid="{00000000-0005-0000-0000-000017120000}"/>
    <cellStyle name="SAPBEXstdItem 9 2 2 2" xfId="4632" xr:uid="{00000000-0005-0000-0000-000018120000}"/>
    <cellStyle name="SAPBEXstdItem 9 2 2 3" xfId="4633" xr:uid="{00000000-0005-0000-0000-000019120000}"/>
    <cellStyle name="SAPBEXstdItem 9 2 2 4" xfId="4634" xr:uid="{00000000-0005-0000-0000-00001A120000}"/>
    <cellStyle name="SAPBEXstdItem 9 2 2 5" xfId="4635" xr:uid="{00000000-0005-0000-0000-00001B120000}"/>
    <cellStyle name="SAPBEXstdItem 9 2 2 6" xfId="4636" xr:uid="{00000000-0005-0000-0000-00001C120000}"/>
    <cellStyle name="SAPBEXstdItem 9 2 2 7" xfId="4637" xr:uid="{00000000-0005-0000-0000-00001D120000}"/>
    <cellStyle name="SAPBEXstdItem 9 2 2 8" xfId="4638" xr:uid="{00000000-0005-0000-0000-00001E120000}"/>
    <cellStyle name="SAPBEXstdItem 9 3" xfId="4639" xr:uid="{00000000-0005-0000-0000-00001F120000}"/>
    <cellStyle name="SAPBEXstdItem 9 3 2" xfId="4640" xr:uid="{00000000-0005-0000-0000-000020120000}"/>
    <cellStyle name="SAPBEXstdItem 9 3 2 2" xfId="4641" xr:uid="{00000000-0005-0000-0000-000021120000}"/>
    <cellStyle name="SAPBEXstdItem 9 3 2 3" xfId="4642" xr:uid="{00000000-0005-0000-0000-000022120000}"/>
    <cellStyle name="SAPBEXstdItem 9 3 2 4" xfId="4643" xr:uid="{00000000-0005-0000-0000-000023120000}"/>
    <cellStyle name="SAPBEXstdItem 9 3 2 5" xfId="4644" xr:uid="{00000000-0005-0000-0000-000024120000}"/>
    <cellStyle name="SAPBEXstdItem 9 3 2 6" xfId="4645" xr:uid="{00000000-0005-0000-0000-000025120000}"/>
    <cellStyle name="SAPBEXstdItem 9 3 2 7" xfId="4646" xr:uid="{00000000-0005-0000-0000-000026120000}"/>
    <cellStyle name="SAPBEXstdItem 9 3 2 8" xfId="4647" xr:uid="{00000000-0005-0000-0000-000027120000}"/>
    <cellStyle name="SAPBEXstdItem 9 4" xfId="4648" xr:uid="{00000000-0005-0000-0000-000028120000}"/>
    <cellStyle name="SAPBEXstdItem 9 4 2" xfId="4649" xr:uid="{00000000-0005-0000-0000-000029120000}"/>
    <cellStyle name="SAPBEXstdItem 9 4 2 2" xfId="4650" xr:uid="{00000000-0005-0000-0000-00002A120000}"/>
    <cellStyle name="SAPBEXstdItem 9 4 2 3" xfId="4651" xr:uid="{00000000-0005-0000-0000-00002B120000}"/>
    <cellStyle name="SAPBEXstdItem 9 4 2 4" xfId="4652" xr:uid="{00000000-0005-0000-0000-00002C120000}"/>
    <cellStyle name="SAPBEXstdItem 9 4 2 5" xfId="4653" xr:uid="{00000000-0005-0000-0000-00002D120000}"/>
    <cellStyle name="SAPBEXstdItem 9 4 2 6" xfId="4654" xr:uid="{00000000-0005-0000-0000-00002E120000}"/>
    <cellStyle name="SAPBEXstdItem 9 4 2 7" xfId="4655" xr:uid="{00000000-0005-0000-0000-00002F120000}"/>
    <cellStyle name="SAPBEXstdItem 9 4 2 8" xfId="4656" xr:uid="{00000000-0005-0000-0000-000030120000}"/>
    <cellStyle name="SAPBEXstdItem 9 5" xfId="4657" xr:uid="{00000000-0005-0000-0000-000031120000}"/>
    <cellStyle name="SAPBEXstdItem 9 5 2" xfId="4658" xr:uid="{00000000-0005-0000-0000-000032120000}"/>
    <cellStyle name="SAPBEXstdItem 9 5 3" xfId="4659" xr:uid="{00000000-0005-0000-0000-000033120000}"/>
    <cellStyle name="SAPBEXstdItem 9 5 4" xfId="4660" xr:uid="{00000000-0005-0000-0000-000034120000}"/>
    <cellStyle name="SAPBEXstdItem 9 5 5" xfId="4661" xr:uid="{00000000-0005-0000-0000-000035120000}"/>
    <cellStyle name="SAPBEXstdItem 9 5 6" xfId="4662" xr:uid="{00000000-0005-0000-0000-000036120000}"/>
    <cellStyle name="SAPBEXstdItem 9 5 7" xfId="4663" xr:uid="{00000000-0005-0000-0000-000037120000}"/>
    <cellStyle name="SAPBEXstdItem 9 5 8" xfId="4664" xr:uid="{00000000-0005-0000-0000-000038120000}"/>
    <cellStyle name="SAPBEXstdItemX" xfId="4665" xr:uid="{00000000-0005-0000-0000-000039120000}"/>
    <cellStyle name="SAPBEXstdItemX 2" xfId="4666" xr:uid="{00000000-0005-0000-0000-00003A120000}"/>
    <cellStyle name="SAPBEXstdItemX 2 2" xfId="4667" xr:uid="{00000000-0005-0000-0000-00003B120000}"/>
    <cellStyle name="SAPBEXstdItemX 2 3" xfId="4668" xr:uid="{00000000-0005-0000-0000-00003C120000}"/>
    <cellStyle name="SAPBEXstdItemX 2 4" xfId="4669" xr:uid="{00000000-0005-0000-0000-00003D120000}"/>
    <cellStyle name="SAPBEXstdItemX 2 5" xfId="4670" xr:uid="{00000000-0005-0000-0000-00003E120000}"/>
    <cellStyle name="SAPBEXstdItemX 2 6" xfId="4671" xr:uid="{00000000-0005-0000-0000-00003F120000}"/>
    <cellStyle name="SAPBEXstdItemX 2 7" xfId="4672" xr:uid="{00000000-0005-0000-0000-000040120000}"/>
    <cellStyle name="SAPBEXstdItemX 2 8" xfId="4673" xr:uid="{00000000-0005-0000-0000-000041120000}"/>
    <cellStyle name="SAPBEXtitle" xfId="4674" xr:uid="{00000000-0005-0000-0000-000042120000}"/>
    <cellStyle name="SAPBEXundefined" xfId="4675" xr:uid="{00000000-0005-0000-0000-000043120000}"/>
    <cellStyle name="SAPBEXundefined 2" xfId="4676" xr:uid="{00000000-0005-0000-0000-000044120000}"/>
    <cellStyle name="SAPBEXundefined 2 2" xfId="4677" xr:uid="{00000000-0005-0000-0000-000045120000}"/>
    <cellStyle name="SAPBEXundefined 2 3" xfId="4678" xr:uid="{00000000-0005-0000-0000-000046120000}"/>
    <cellStyle name="SAPBEXundefined 2 4" xfId="4679" xr:uid="{00000000-0005-0000-0000-000047120000}"/>
    <cellStyle name="SAPBEXundefined 2 5" xfId="4680" xr:uid="{00000000-0005-0000-0000-000048120000}"/>
    <cellStyle name="SAPBEXundefined 2 6" xfId="4681" xr:uid="{00000000-0005-0000-0000-000049120000}"/>
    <cellStyle name="SAPBEXundefined 2 7" xfId="4682" xr:uid="{00000000-0005-0000-0000-00004A120000}"/>
    <cellStyle name="SAPBEXundefined 2 8" xfId="4683" xr:uid="{00000000-0005-0000-0000-00004B120000}"/>
    <cellStyle name="Sheet Title" xfId="4684" xr:uid="{00000000-0005-0000-0000-00004C120000}"/>
    <cellStyle name="Texto de advertencia 2" xfId="4685" xr:uid="{00000000-0005-0000-0000-00004D120000}"/>
    <cellStyle name="Texto de advertencia 2 2" xfId="4686" xr:uid="{00000000-0005-0000-0000-00004E120000}"/>
    <cellStyle name="Texto de advertencia 3" xfId="4687" xr:uid="{00000000-0005-0000-0000-00004F120000}"/>
    <cellStyle name="Texto explicativo 2" xfId="4688" xr:uid="{00000000-0005-0000-0000-000050120000}"/>
    <cellStyle name="Texto explicativo 2 2" xfId="4689" xr:uid="{00000000-0005-0000-0000-000051120000}"/>
    <cellStyle name="Texto explicativo 3" xfId="4690" xr:uid="{00000000-0005-0000-0000-000052120000}"/>
    <cellStyle name="Título 1 2" xfId="4691" xr:uid="{00000000-0005-0000-0000-000053120000}"/>
    <cellStyle name="Título 1 2 2" xfId="4692" xr:uid="{00000000-0005-0000-0000-000054120000}"/>
    <cellStyle name="Título 1 3" xfId="4693" xr:uid="{00000000-0005-0000-0000-000055120000}"/>
    <cellStyle name="Título 2 2" xfId="4694" xr:uid="{00000000-0005-0000-0000-000056120000}"/>
    <cellStyle name="Título 2 2 2" xfId="4695" xr:uid="{00000000-0005-0000-0000-000057120000}"/>
    <cellStyle name="Título 2 3" xfId="4696" xr:uid="{00000000-0005-0000-0000-000058120000}"/>
    <cellStyle name="Título 3 2" xfId="4697" xr:uid="{00000000-0005-0000-0000-000059120000}"/>
    <cellStyle name="Título 3 2 2" xfId="4698" xr:uid="{00000000-0005-0000-0000-00005A120000}"/>
    <cellStyle name="Título 3 3" xfId="4699" xr:uid="{00000000-0005-0000-0000-00005B120000}"/>
    <cellStyle name="Título 3 3 2" xfId="4700" xr:uid="{00000000-0005-0000-0000-00005C120000}"/>
    <cellStyle name="Título 3 3 2 2" xfId="4701" xr:uid="{00000000-0005-0000-0000-00005D120000}"/>
    <cellStyle name="Título 3 3 2 2 2" xfId="4702" xr:uid="{00000000-0005-0000-0000-00005E120000}"/>
    <cellStyle name="Título 3 3 2 2 2 2" xfId="4703" xr:uid="{00000000-0005-0000-0000-00005F120000}"/>
    <cellStyle name="Título 3 3 2 2 2 3" xfId="4704" xr:uid="{00000000-0005-0000-0000-000060120000}"/>
    <cellStyle name="Título 3 3 2 2 2 4" xfId="4705" xr:uid="{00000000-0005-0000-0000-000061120000}"/>
    <cellStyle name="Título 3 3 2 2 2 5" xfId="4706" xr:uid="{00000000-0005-0000-0000-000062120000}"/>
    <cellStyle name="Título 3 3 2 2 2 6" xfId="4707" xr:uid="{00000000-0005-0000-0000-000063120000}"/>
    <cellStyle name="Título 3 3 2 2 2 7" xfId="4708" xr:uid="{00000000-0005-0000-0000-000064120000}"/>
    <cellStyle name="Título 3 3 2 2 3" xfId="4709" xr:uid="{00000000-0005-0000-0000-000065120000}"/>
    <cellStyle name="Título 3 3 2 2 3 2" xfId="4710" xr:uid="{00000000-0005-0000-0000-000066120000}"/>
    <cellStyle name="Título 3 3 2 2 3 3" xfId="4711" xr:uid="{00000000-0005-0000-0000-000067120000}"/>
    <cellStyle name="Título 3 3 2 2 3 4" xfId="4712" xr:uid="{00000000-0005-0000-0000-000068120000}"/>
    <cellStyle name="Título 3 3 2 2 3 5" xfId="4713" xr:uid="{00000000-0005-0000-0000-000069120000}"/>
    <cellStyle name="Título 3 3 2 2 3 6" xfId="4714" xr:uid="{00000000-0005-0000-0000-00006A120000}"/>
    <cellStyle name="Título 3 3 2 2 3 7" xfId="4715" xr:uid="{00000000-0005-0000-0000-00006B120000}"/>
    <cellStyle name="Título 3 3 2 2 4" xfId="4716" xr:uid="{00000000-0005-0000-0000-00006C120000}"/>
    <cellStyle name="Título 3 3 2 2 5" xfId="4717" xr:uid="{00000000-0005-0000-0000-00006D120000}"/>
    <cellStyle name="Título 3 3 2 2 6" xfId="4718" xr:uid="{00000000-0005-0000-0000-00006E120000}"/>
    <cellStyle name="Título 3 3 2 2 7" xfId="4719" xr:uid="{00000000-0005-0000-0000-00006F120000}"/>
    <cellStyle name="Título 3 3 2 2 8" xfId="4720" xr:uid="{00000000-0005-0000-0000-000070120000}"/>
    <cellStyle name="Título 3 3 2 2 9" xfId="4721" xr:uid="{00000000-0005-0000-0000-000071120000}"/>
    <cellStyle name="Título 3 3 2 3" xfId="4722" xr:uid="{00000000-0005-0000-0000-000072120000}"/>
    <cellStyle name="Título 3 3 2 3 2" xfId="4723" xr:uid="{00000000-0005-0000-0000-000073120000}"/>
    <cellStyle name="Título 3 3 2 3 2 2" xfId="4724" xr:uid="{00000000-0005-0000-0000-000074120000}"/>
    <cellStyle name="Título 3 3 2 3 2 3" xfId="4725" xr:uid="{00000000-0005-0000-0000-000075120000}"/>
    <cellStyle name="Título 3 3 2 3 2 4" xfId="4726" xr:uid="{00000000-0005-0000-0000-000076120000}"/>
    <cellStyle name="Título 3 3 2 3 2 5" xfId="4727" xr:uid="{00000000-0005-0000-0000-000077120000}"/>
    <cellStyle name="Título 3 3 2 3 2 6" xfId="4728" xr:uid="{00000000-0005-0000-0000-000078120000}"/>
    <cellStyle name="Título 3 3 2 3 2 7" xfId="4729" xr:uid="{00000000-0005-0000-0000-000079120000}"/>
    <cellStyle name="Título 3 3 2 3 3" xfId="4730" xr:uid="{00000000-0005-0000-0000-00007A120000}"/>
    <cellStyle name="Título 3 3 2 3 3 2" xfId="4731" xr:uid="{00000000-0005-0000-0000-00007B120000}"/>
    <cellStyle name="Título 3 3 2 3 3 3" xfId="4732" xr:uid="{00000000-0005-0000-0000-00007C120000}"/>
    <cellStyle name="Título 3 3 2 3 3 4" xfId="4733" xr:uid="{00000000-0005-0000-0000-00007D120000}"/>
    <cellStyle name="Título 3 3 2 3 3 5" xfId="4734" xr:uid="{00000000-0005-0000-0000-00007E120000}"/>
    <cellStyle name="Título 3 3 2 3 3 6" xfId="4735" xr:uid="{00000000-0005-0000-0000-00007F120000}"/>
    <cellStyle name="Título 3 3 2 3 3 7" xfId="4736" xr:uid="{00000000-0005-0000-0000-000080120000}"/>
    <cellStyle name="Título 3 3 2 3 4" xfId="4737" xr:uid="{00000000-0005-0000-0000-000081120000}"/>
    <cellStyle name="Título 3 3 2 3 5" xfId="4738" xr:uid="{00000000-0005-0000-0000-000082120000}"/>
    <cellStyle name="Título 3 3 2 3 6" xfId="4739" xr:uid="{00000000-0005-0000-0000-000083120000}"/>
    <cellStyle name="Título 3 3 2 3 7" xfId="4740" xr:uid="{00000000-0005-0000-0000-000084120000}"/>
    <cellStyle name="Título 3 3 2 3 8" xfId="4741" xr:uid="{00000000-0005-0000-0000-000085120000}"/>
    <cellStyle name="Título 3 3 2 3 9" xfId="4742" xr:uid="{00000000-0005-0000-0000-000086120000}"/>
    <cellStyle name="Título 3 3 2 4" xfId="4743" xr:uid="{00000000-0005-0000-0000-000087120000}"/>
    <cellStyle name="Título 3 3 2 4 2" xfId="4744" xr:uid="{00000000-0005-0000-0000-000088120000}"/>
    <cellStyle name="Título 3 3 2 4 3" xfId="4745" xr:uid="{00000000-0005-0000-0000-000089120000}"/>
    <cellStyle name="Título 3 3 2 4 4" xfId="4746" xr:uid="{00000000-0005-0000-0000-00008A120000}"/>
    <cellStyle name="Título 3 3 2 4 5" xfId="4747" xr:uid="{00000000-0005-0000-0000-00008B120000}"/>
    <cellStyle name="Título 3 3 2 4 6" xfId="4748" xr:uid="{00000000-0005-0000-0000-00008C120000}"/>
    <cellStyle name="Título 3 3 2 4 7" xfId="4749" xr:uid="{00000000-0005-0000-0000-00008D120000}"/>
    <cellStyle name="Título 3 3 2 5" xfId="4750" xr:uid="{00000000-0005-0000-0000-00008E120000}"/>
    <cellStyle name="Título 3 3 2 5 2" xfId="4751" xr:uid="{00000000-0005-0000-0000-00008F120000}"/>
    <cellStyle name="Título 3 3 2 5 3" xfId="4752" xr:uid="{00000000-0005-0000-0000-000090120000}"/>
    <cellStyle name="Título 3 3 2 5 4" xfId="4753" xr:uid="{00000000-0005-0000-0000-000091120000}"/>
    <cellStyle name="Título 3 3 2 5 5" xfId="4754" xr:uid="{00000000-0005-0000-0000-000092120000}"/>
    <cellStyle name="Título 3 3 2 5 6" xfId="4755" xr:uid="{00000000-0005-0000-0000-000093120000}"/>
    <cellStyle name="Título 3 3 2 5 7" xfId="4756" xr:uid="{00000000-0005-0000-0000-000094120000}"/>
    <cellStyle name="Título 3 3 2 6" xfId="4757" xr:uid="{00000000-0005-0000-0000-000095120000}"/>
    <cellStyle name="Título 3 3 2 7" xfId="4758" xr:uid="{00000000-0005-0000-0000-000096120000}"/>
    <cellStyle name="Título 3 3 2 8" xfId="4759" xr:uid="{00000000-0005-0000-0000-000097120000}"/>
    <cellStyle name="Título 3 3 2 9" xfId="4760" xr:uid="{00000000-0005-0000-0000-000098120000}"/>
    <cellStyle name="Título 3 3 3" xfId="4761" xr:uid="{00000000-0005-0000-0000-000099120000}"/>
    <cellStyle name="Título 3 3 3 2" xfId="4762" xr:uid="{00000000-0005-0000-0000-00009A120000}"/>
    <cellStyle name="Título 3 3 3 2 2" xfId="4763" xr:uid="{00000000-0005-0000-0000-00009B120000}"/>
    <cellStyle name="Título 3 3 3 2 2 2" xfId="4764" xr:uid="{00000000-0005-0000-0000-00009C120000}"/>
    <cellStyle name="Título 3 3 3 2 2 3" xfId="4765" xr:uid="{00000000-0005-0000-0000-00009D120000}"/>
    <cellStyle name="Título 3 3 3 2 2 4" xfId="4766" xr:uid="{00000000-0005-0000-0000-00009E120000}"/>
    <cellStyle name="Título 3 3 3 2 2 5" xfId="4767" xr:uid="{00000000-0005-0000-0000-00009F120000}"/>
    <cellStyle name="Título 3 3 3 2 2 6" xfId="4768" xr:uid="{00000000-0005-0000-0000-0000A0120000}"/>
    <cellStyle name="Título 3 3 3 2 2 7" xfId="4769" xr:uid="{00000000-0005-0000-0000-0000A1120000}"/>
    <cellStyle name="Título 3 3 3 2 3" xfId="4770" xr:uid="{00000000-0005-0000-0000-0000A2120000}"/>
    <cellStyle name="Título 3 3 3 2 3 2" xfId="4771" xr:uid="{00000000-0005-0000-0000-0000A3120000}"/>
    <cellStyle name="Título 3 3 3 2 3 3" xfId="4772" xr:uid="{00000000-0005-0000-0000-0000A4120000}"/>
    <cellStyle name="Título 3 3 3 2 3 4" xfId="4773" xr:uid="{00000000-0005-0000-0000-0000A5120000}"/>
    <cellStyle name="Título 3 3 3 2 3 5" xfId="4774" xr:uid="{00000000-0005-0000-0000-0000A6120000}"/>
    <cellStyle name="Título 3 3 3 2 3 6" xfId="4775" xr:uid="{00000000-0005-0000-0000-0000A7120000}"/>
    <cellStyle name="Título 3 3 3 2 3 7" xfId="4776" xr:uid="{00000000-0005-0000-0000-0000A8120000}"/>
    <cellStyle name="Título 3 3 3 2 4" xfId="4777" xr:uid="{00000000-0005-0000-0000-0000A9120000}"/>
    <cellStyle name="Título 3 3 3 2 5" xfId="4778" xr:uid="{00000000-0005-0000-0000-0000AA120000}"/>
    <cellStyle name="Título 3 3 3 2 6" xfId="4779" xr:uid="{00000000-0005-0000-0000-0000AB120000}"/>
    <cellStyle name="Título 3 3 3 2 7" xfId="4780" xr:uid="{00000000-0005-0000-0000-0000AC120000}"/>
    <cellStyle name="Título 3 3 3 2 8" xfId="4781" xr:uid="{00000000-0005-0000-0000-0000AD120000}"/>
    <cellStyle name="Título 3 3 3 2 9" xfId="4782" xr:uid="{00000000-0005-0000-0000-0000AE120000}"/>
    <cellStyle name="Título 3 3 3 3" xfId="4783" xr:uid="{00000000-0005-0000-0000-0000AF120000}"/>
    <cellStyle name="Título 3 3 3 3 2" xfId="4784" xr:uid="{00000000-0005-0000-0000-0000B0120000}"/>
    <cellStyle name="Título 3 3 3 3 2 2" xfId="4785" xr:uid="{00000000-0005-0000-0000-0000B1120000}"/>
    <cellStyle name="Título 3 3 3 3 2 3" xfId="4786" xr:uid="{00000000-0005-0000-0000-0000B2120000}"/>
    <cellStyle name="Título 3 3 3 3 2 4" xfId="4787" xr:uid="{00000000-0005-0000-0000-0000B3120000}"/>
    <cellStyle name="Título 3 3 3 3 2 5" xfId="4788" xr:uid="{00000000-0005-0000-0000-0000B4120000}"/>
    <cellStyle name="Título 3 3 3 3 2 6" xfId="4789" xr:uid="{00000000-0005-0000-0000-0000B5120000}"/>
    <cellStyle name="Título 3 3 3 3 2 7" xfId="4790" xr:uid="{00000000-0005-0000-0000-0000B6120000}"/>
    <cellStyle name="Título 3 3 3 3 3" xfId="4791" xr:uid="{00000000-0005-0000-0000-0000B7120000}"/>
    <cellStyle name="Título 3 3 3 3 3 2" xfId="4792" xr:uid="{00000000-0005-0000-0000-0000B8120000}"/>
    <cellStyle name="Título 3 3 3 3 3 3" xfId="4793" xr:uid="{00000000-0005-0000-0000-0000B9120000}"/>
    <cellStyle name="Título 3 3 3 3 3 4" xfId="4794" xr:uid="{00000000-0005-0000-0000-0000BA120000}"/>
    <cellStyle name="Título 3 3 3 3 3 5" xfId="4795" xr:uid="{00000000-0005-0000-0000-0000BB120000}"/>
    <cellStyle name="Título 3 3 3 3 3 6" xfId="4796" xr:uid="{00000000-0005-0000-0000-0000BC120000}"/>
    <cellStyle name="Título 3 3 3 3 3 7" xfId="4797" xr:uid="{00000000-0005-0000-0000-0000BD120000}"/>
    <cellStyle name="Título 3 3 3 3 4" xfId="4798" xr:uid="{00000000-0005-0000-0000-0000BE120000}"/>
    <cellStyle name="Título 3 3 3 3 5" xfId="4799" xr:uid="{00000000-0005-0000-0000-0000BF120000}"/>
    <cellStyle name="Título 3 3 3 3 6" xfId="4800" xr:uid="{00000000-0005-0000-0000-0000C0120000}"/>
    <cellStyle name="Título 3 3 3 3 7" xfId="4801" xr:uid="{00000000-0005-0000-0000-0000C1120000}"/>
    <cellStyle name="Título 3 3 3 3 8" xfId="4802" xr:uid="{00000000-0005-0000-0000-0000C2120000}"/>
    <cellStyle name="Título 3 3 3 3 9" xfId="4803" xr:uid="{00000000-0005-0000-0000-0000C3120000}"/>
    <cellStyle name="Título 3 3 3 4" xfId="4804" xr:uid="{00000000-0005-0000-0000-0000C4120000}"/>
    <cellStyle name="Título 3 3 3 4 2" xfId="4805" xr:uid="{00000000-0005-0000-0000-0000C5120000}"/>
    <cellStyle name="Título 3 3 3 4 3" xfId="4806" xr:uid="{00000000-0005-0000-0000-0000C6120000}"/>
    <cellStyle name="Título 3 3 3 4 4" xfId="4807" xr:uid="{00000000-0005-0000-0000-0000C7120000}"/>
    <cellStyle name="Título 3 3 3 4 5" xfId="4808" xr:uid="{00000000-0005-0000-0000-0000C8120000}"/>
    <cellStyle name="Título 3 3 3 4 6" xfId="4809" xr:uid="{00000000-0005-0000-0000-0000C9120000}"/>
    <cellStyle name="Título 3 3 3 4 7" xfId="4810" xr:uid="{00000000-0005-0000-0000-0000CA120000}"/>
    <cellStyle name="Título 3 3 3 5" xfId="4811" xr:uid="{00000000-0005-0000-0000-0000CB120000}"/>
    <cellStyle name="Título 3 3 3 5 2" xfId="4812" xr:uid="{00000000-0005-0000-0000-0000CC120000}"/>
    <cellStyle name="Título 3 3 3 5 3" xfId="4813" xr:uid="{00000000-0005-0000-0000-0000CD120000}"/>
    <cellStyle name="Título 3 3 3 5 4" xfId="4814" xr:uid="{00000000-0005-0000-0000-0000CE120000}"/>
    <cellStyle name="Título 3 3 3 5 5" xfId="4815" xr:uid="{00000000-0005-0000-0000-0000CF120000}"/>
    <cellStyle name="Título 3 3 3 5 6" xfId="4816" xr:uid="{00000000-0005-0000-0000-0000D0120000}"/>
    <cellStyle name="Título 3 3 3 5 7" xfId="4817" xr:uid="{00000000-0005-0000-0000-0000D1120000}"/>
    <cellStyle name="Título 3 3 3 6" xfId="4818" xr:uid="{00000000-0005-0000-0000-0000D2120000}"/>
    <cellStyle name="Título 3 3 3 7" xfId="4819" xr:uid="{00000000-0005-0000-0000-0000D3120000}"/>
    <cellStyle name="Título 3 3 3 8" xfId="4820" xr:uid="{00000000-0005-0000-0000-0000D4120000}"/>
    <cellStyle name="Título 3 3 3 9" xfId="4821" xr:uid="{00000000-0005-0000-0000-0000D5120000}"/>
    <cellStyle name="Título 3 3 4" xfId="4822" xr:uid="{00000000-0005-0000-0000-0000D6120000}"/>
    <cellStyle name="Título 3 3 4 2" xfId="4823" xr:uid="{00000000-0005-0000-0000-0000D7120000}"/>
    <cellStyle name="Título 3 3 4 2 2" xfId="4824" xr:uid="{00000000-0005-0000-0000-0000D8120000}"/>
    <cellStyle name="Título 3 3 4 2 2 2" xfId="4825" xr:uid="{00000000-0005-0000-0000-0000D9120000}"/>
    <cellStyle name="Título 3 3 4 2 2 3" xfId="4826" xr:uid="{00000000-0005-0000-0000-0000DA120000}"/>
    <cellStyle name="Título 3 3 4 2 2 4" xfId="4827" xr:uid="{00000000-0005-0000-0000-0000DB120000}"/>
    <cellStyle name="Título 3 3 4 2 2 5" xfId="4828" xr:uid="{00000000-0005-0000-0000-0000DC120000}"/>
    <cellStyle name="Título 3 3 4 2 2 6" xfId="4829" xr:uid="{00000000-0005-0000-0000-0000DD120000}"/>
    <cellStyle name="Título 3 3 4 2 2 7" xfId="4830" xr:uid="{00000000-0005-0000-0000-0000DE120000}"/>
    <cellStyle name="Título 3 3 4 2 3" xfId="4831" xr:uid="{00000000-0005-0000-0000-0000DF120000}"/>
    <cellStyle name="Título 3 3 4 2 3 2" xfId="4832" xr:uid="{00000000-0005-0000-0000-0000E0120000}"/>
    <cellStyle name="Título 3 3 4 2 3 3" xfId="4833" xr:uid="{00000000-0005-0000-0000-0000E1120000}"/>
    <cellStyle name="Título 3 3 4 2 3 4" xfId="4834" xr:uid="{00000000-0005-0000-0000-0000E2120000}"/>
    <cellStyle name="Título 3 3 4 2 3 5" xfId="4835" xr:uid="{00000000-0005-0000-0000-0000E3120000}"/>
    <cellStyle name="Título 3 3 4 2 3 6" xfId="4836" xr:uid="{00000000-0005-0000-0000-0000E4120000}"/>
    <cellStyle name="Título 3 3 4 2 3 7" xfId="4837" xr:uid="{00000000-0005-0000-0000-0000E5120000}"/>
    <cellStyle name="Título 3 3 4 2 4" xfId="4838" xr:uid="{00000000-0005-0000-0000-0000E6120000}"/>
    <cellStyle name="Título 3 3 4 2 5" xfId="4839" xr:uid="{00000000-0005-0000-0000-0000E7120000}"/>
    <cellStyle name="Título 3 3 4 2 6" xfId="4840" xr:uid="{00000000-0005-0000-0000-0000E8120000}"/>
    <cellStyle name="Título 3 3 4 2 7" xfId="4841" xr:uid="{00000000-0005-0000-0000-0000E9120000}"/>
    <cellStyle name="Título 3 3 4 2 8" xfId="4842" xr:uid="{00000000-0005-0000-0000-0000EA120000}"/>
    <cellStyle name="Título 3 3 4 2 9" xfId="4843" xr:uid="{00000000-0005-0000-0000-0000EB120000}"/>
    <cellStyle name="Título 3 3 4 3" xfId="4844" xr:uid="{00000000-0005-0000-0000-0000EC120000}"/>
    <cellStyle name="Título 3 3 4 3 2" xfId="4845" xr:uid="{00000000-0005-0000-0000-0000ED120000}"/>
    <cellStyle name="Título 3 3 4 3 2 2" xfId="4846" xr:uid="{00000000-0005-0000-0000-0000EE120000}"/>
    <cellStyle name="Título 3 3 4 3 2 3" xfId="4847" xr:uid="{00000000-0005-0000-0000-0000EF120000}"/>
    <cellStyle name="Título 3 3 4 3 2 4" xfId="4848" xr:uid="{00000000-0005-0000-0000-0000F0120000}"/>
    <cellStyle name="Título 3 3 4 3 2 5" xfId="4849" xr:uid="{00000000-0005-0000-0000-0000F1120000}"/>
    <cellStyle name="Título 3 3 4 3 2 6" xfId="4850" xr:uid="{00000000-0005-0000-0000-0000F2120000}"/>
    <cellStyle name="Título 3 3 4 3 2 7" xfId="4851" xr:uid="{00000000-0005-0000-0000-0000F3120000}"/>
    <cellStyle name="Título 3 3 4 3 3" xfId="4852" xr:uid="{00000000-0005-0000-0000-0000F4120000}"/>
    <cellStyle name="Título 3 3 4 3 3 2" xfId="4853" xr:uid="{00000000-0005-0000-0000-0000F5120000}"/>
    <cellStyle name="Título 3 3 4 3 3 3" xfId="4854" xr:uid="{00000000-0005-0000-0000-0000F6120000}"/>
    <cellStyle name="Título 3 3 4 3 3 4" xfId="4855" xr:uid="{00000000-0005-0000-0000-0000F7120000}"/>
    <cellStyle name="Título 3 3 4 3 3 5" xfId="4856" xr:uid="{00000000-0005-0000-0000-0000F8120000}"/>
    <cellStyle name="Título 3 3 4 3 3 6" xfId="4857" xr:uid="{00000000-0005-0000-0000-0000F9120000}"/>
    <cellStyle name="Título 3 3 4 3 3 7" xfId="4858" xr:uid="{00000000-0005-0000-0000-0000FA120000}"/>
    <cellStyle name="Título 3 3 4 3 4" xfId="4859" xr:uid="{00000000-0005-0000-0000-0000FB120000}"/>
    <cellStyle name="Título 3 3 4 3 5" xfId="4860" xr:uid="{00000000-0005-0000-0000-0000FC120000}"/>
    <cellStyle name="Título 3 3 4 3 6" xfId="4861" xr:uid="{00000000-0005-0000-0000-0000FD120000}"/>
    <cellStyle name="Título 3 3 4 3 7" xfId="4862" xr:uid="{00000000-0005-0000-0000-0000FE120000}"/>
    <cellStyle name="Título 3 3 4 3 8" xfId="4863" xr:uid="{00000000-0005-0000-0000-0000FF120000}"/>
    <cellStyle name="Título 3 3 4 3 9" xfId="4864" xr:uid="{00000000-0005-0000-0000-000000130000}"/>
    <cellStyle name="Título 3 3 4 4" xfId="4865" xr:uid="{00000000-0005-0000-0000-000001130000}"/>
    <cellStyle name="Título 3 3 4 4 2" xfId="4866" xr:uid="{00000000-0005-0000-0000-000002130000}"/>
    <cellStyle name="Título 3 3 4 4 3" xfId="4867" xr:uid="{00000000-0005-0000-0000-000003130000}"/>
    <cellStyle name="Título 3 3 4 4 4" xfId="4868" xr:uid="{00000000-0005-0000-0000-000004130000}"/>
    <cellStyle name="Título 3 3 4 4 5" xfId="4869" xr:uid="{00000000-0005-0000-0000-000005130000}"/>
    <cellStyle name="Título 3 3 4 4 6" xfId="4870" xr:uid="{00000000-0005-0000-0000-000006130000}"/>
    <cellStyle name="Título 3 3 4 4 7" xfId="4871" xr:uid="{00000000-0005-0000-0000-000007130000}"/>
    <cellStyle name="Título 3 3 4 5" xfId="4872" xr:uid="{00000000-0005-0000-0000-000008130000}"/>
    <cellStyle name="Título 3 3 4 5 2" xfId="4873" xr:uid="{00000000-0005-0000-0000-000009130000}"/>
    <cellStyle name="Título 3 3 4 5 3" xfId="4874" xr:uid="{00000000-0005-0000-0000-00000A130000}"/>
    <cellStyle name="Título 3 3 4 5 4" xfId="4875" xr:uid="{00000000-0005-0000-0000-00000B130000}"/>
    <cellStyle name="Título 3 3 4 5 5" xfId="4876" xr:uid="{00000000-0005-0000-0000-00000C130000}"/>
    <cellStyle name="Título 3 3 4 5 6" xfId="4877" xr:uid="{00000000-0005-0000-0000-00000D130000}"/>
    <cellStyle name="Título 3 3 4 5 7" xfId="4878" xr:uid="{00000000-0005-0000-0000-00000E130000}"/>
    <cellStyle name="Título 3 3 4 6" xfId="4879" xr:uid="{00000000-0005-0000-0000-00000F130000}"/>
    <cellStyle name="Título 3 3 4 7" xfId="4880" xr:uid="{00000000-0005-0000-0000-000010130000}"/>
    <cellStyle name="Título 3 3 4 8" xfId="4881" xr:uid="{00000000-0005-0000-0000-000011130000}"/>
    <cellStyle name="Título 3 3 4 9" xfId="4882" xr:uid="{00000000-0005-0000-0000-000012130000}"/>
    <cellStyle name="Título 3 3 5" xfId="4883" xr:uid="{00000000-0005-0000-0000-000013130000}"/>
    <cellStyle name="Título 3 3 5 2" xfId="4884" xr:uid="{00000000-0005-0000-0000-000014130000}"/>
    <cellStyle name="Título 3 3 5 2 2" xfId="4885" xr:uid="{00000000-0005-0000-0000-000015130000}"/>
    <cellStyle name="Título 3 3 5 2 3" xfId="4886" xr:uid="{00000000-0005-0000-0000-000016130000}"/>
    <cellStyle name="Título 3 3 5 2 4" xfId="4887" xr:uid="{00000000-0005-0000-0000-000017130000}"/>
    <cellStyle name="Título 3 3 5 2 5" xfId="4888" xr:uid="{00000000-0005-0000-0000-000018130000}"/>
    <cellStyle name="Título 3 3 5 2 6" xfId="4889" xr:uid="{00000000-0005-0000-0000-000019130000}"/>
    <cellStyle name="Título 3 3 5 2 7" xfId="4890" xr:uid="{00000000-0005-0000-0000-00001A130000}"/>
    <cellStyle name="Título 3 3 5 3" xfId="4891" xr:uid="{00000000-0005-0000-0000-00001B130000}"/>
    <cellStyle name="Título 3 3 5 3 2" xfId="4892" xr:uid="{00000000-0005-0000-0000-00001C130000}"/>
    <cellStyle name="Título 3 3 5 3 3" xfId="4893" xr:uid="{00000000-0005-0000-0000-00001D130000}"/>
    <cellStyle name="Título 3 3 5 3 4" xfId="4894" xr:uid="{00000000-0005-0000-0000-00001E130000}"/>
    <cellStyle name="Título 3 3 5 3 5" xfId="4895" xr:uid="{00000000-0005-0000-0000-00001F130000}"/>
    <cellStyle name="Título 3 3 5 3 6" xfId="4896" xr:uid="{00000000-0005-0000-0000-000020130000}"/>
    <cellStyle name="Título 3 3 5 3 7" xfId="4897" xr:uid="{00000000-0005-0000-0000-000021130000}"/>
    <cellStyle name="Título 3 3 5 4" xfId="4898" xr:uid="{00000000-0005-0000-0000-000022130000}"/>
    <cellStyle name="Título 3 3 5 5" xfId="4899" xr:uid="{00000000-0005-0000-0000-000023130000}"/>
    <cellStyle name="Título 3 3 5 6" xfId="4900" xr:uid="{00000000-0005-0000-0000-000024130000}"/>
    <cellStyle name="Título 3 3 5 7" xfId="4901" xr:uid="{00000000-0005-0000-0000-000025130000}"/>
    <cellStyle name="Título 3 3 5 8" xfId="4902" xr:uid="{00000000-0005-0000-0000-000026130000}"/>
    <cellStyle name="Título 3 3 5 9" xfId="4903" xr:uid="{00000000-0005-0000-0000-000027130000}"/>
    <cellStyle name="Título 3 3 6" xfId="4904" xr:uid="{00000000-0005-0000-0000-000028130000}"/>
    <cellStyle name="Título 3 3 6 2" xfId="4905" xr:uid="{00000000-0005-0000-0000-000029130000}"/>
    <cellStyle name="Título 3 3 6 3" xfId="4906" xr:uid="{00000000-0005-0000-0000-00002A130000}"/>
    <cellStyle name="Título 3 3 6 4" xfId="4907" xr:uid="{00000000-0005-0000-0000-00002B130000}"/>
    <cellStyle name="Título 3 3 6 5" xfId="4908" xr:uid="{00000000-0005-0000-0000-00002C130000}"/>
    <cellStyle name="Título 3 3 6 6" xfId="4909" xr:uid="{00000000-0005-0000-0000-00002D130000}"/>
    <cellStyle name="Título 3 3 6 7" xfId="4910" xr:uid="{00000000-0005-0000-0000-00002E130000}"/>
    <cellStyle name="Título 3 3 7" xfId="4911" xr:uid="{00000000-0005-0000-0000-00002F130000}"/>
    <cellStyle name="Título 3 3 7 2" xfId="4912" xr:uid="{00000000-0005-0000-0000-000030130000}"/>
    <cellStyle name="Título 3 3 7 3" xfId="4913" xr:uid="{00000000-0005-0000-0000-000031130000}"/>
    <cellStyle name="Título 3 3 7 4" xfId="4914" xr:uid="{00000000-0005-0000-0000-000032130000}"/>
    <cellStyle name="Título 3 3 7 5" xfId="4915" xr:uid="{00000000-0005-0000-0000-000033130000}"/>
    <cellStyle name="Título 3 3 7 6" xfId="4916" xr:uid="{00000000-0005-0000-0000-000034130000}"/>
    <cellStyle name="Título 3 3 7 7" xfId="4917" xr:uid="{00000000-0005-0000-0000-000035130000}"/>
    <cellStyle name="Título 3 3 8" xfId="4918" xr:uid="{00000000-0005-0000-0000-000036130000}"/>
    <cellStyle name="Título 3 3 9" xfId="4919" xr:uid="{00000000-0005-0000-0000-000037130000}"/>
    <cellStyle name="Título 4" xfId="4920" xr:uid="{00000000-0005-0000-0000-000038130000}"/>
    <cellStyle name="Título 4 2" xfId="4921" xr:uid="{00000000-0005-0000-0000-000039130000}"/>
    <cellStyle name="Título 5" xfId="4922" xr:uid="{00000000-0005-0000-0000-00003A130000}"/>
    <cellStyle name="Total 2" xfId="4923" xr:uid="{00000000-0005-0000-0000-00003B130000}"/>
    <cellStyle name="Total 2 2" xfId="4924" xr:uid="{00000000-0005-0000-0000-00003C130000}"/>
    <cellStyle name="Total 2 2 2" xfId="4925" xr:uid="{00000000-0005-0000-0000-00003D130000}"/>
    <cellStyle name="Total 2 2 2 2" xfId="4926" xr:uid="{00000000-0005-0000-0000-00003E130000}"/>
    <cellStyle name="Total 2 2 2 2 2" xfId="4927" xr:uid="{00000000-0005-0000-0000-00003F130000}"/>
    <cellStyle name="Total 2 2 2 2 3" xfId="4928" xr:uid="{00000000-0005-0000-0000-000040130000}"/>
    <cellStyle name="Total 2 2 2 2 4" xfId="4929" xr:uid="{00000000-0005-0000-0000-000041130000}"/>
    <cellStyle name="Total 2 2 2 2 5" xfId="4930" xr:uid="{00000000-0005-0000-0000-000042130000}"/>
    <cellStyle name="Total 2 2 2 2 6" xfId="4931" xr:uid="{00000000-0005-0000-0000-000043130000}"/>
    <cellStyle name="Total 2 2 2 2 7" xfId="4932" xr:uid="{00000000-0005-0000-0000-000044130000}"/>
    <cellStyle name="Total 2 2 2 2 8" xfId="4933" xr:uid="{00000000-0005-0000-0000-000045130000}"/>
    <cellStyle name="Total 2 2 3" xfId="4934" xr:uid="{00000000-0005-0000-0000-000046130000}"/>
    <cellStyle name="Total 2 2 3 2" xfId="4935" xr:uid="{00000000-0005-0000-0000-000047130000}"/>
    <cellStyle name="Total 2 2 3 2 2" xfId="4936" xr:uid="{00000000-0005-0000-0000-000048130000}"/>
    <cellStyle name="Total 2 2 3 2 3" xfId="4937" xr:uid="{00000000-0005-0000-0000-000049130000}"/>
    <cellStyle name="Total 2 2 3 2 4" xfId="4938" xr:uid="{00000000-0005-0000-0000-00004A130000}"/>
    <cellStyle name="Total 2 2 3 2 5" xfId="4939" xr:uid="{00000000-0005-0000-0000-00004B130000}"/>
    <cellStyle name="Total 2 2 3 2 6" xfId="4940" xr:uid="{00000000-0005-0000-0000-00004C130000}"/>
    <cellStyle name="Total 2 2 3 2 7" xfId="4941" xr:uid="{00000000-0005-0000-0000-00004D130000}"/>
    <cellStyle name="Total 2 2 3 2 8" xfId="4942" xr:uid="{00000000-0005-0000-0000-00004E130000}"/>
    <cellStyle name="Total 2 2 4" xfId="4943" xr:uid="{00000000-0005-0000-0000-00004F130000}"/>
    <cellStyle name="Total 2 2 4 2" xfId="4944" xr:uid="{00000000-0005-0000-0000-000050130000}"/>
    <cellStyle name="Total 2 2 4 2 2" xfId="4945" xr:uid="{00000000-0005-0000-0000-000051130000}"/>
    <cellStyle name="Total 2 2 4 2 3" xfId="4946" xr:uid="{00000000-0005-0000-0000-000052130000}"/>
    <cellStyle name="Total 2 2 4 2 4" xfId="4947" xr:uid="{00000000-0005-0000-0000-000053130000}"/>
    <cellStyle name="Total 2 2 4 2 5" xfId="4948" xr:uid="{00000000-0005-0000-0000-000054130000}"/>
    <cellStyle name="Total 2 2 4 2 6" xfId="4949" xr:uid="{00000000-0005-0000-0000-000055130000}"/>
    <cellStyle name="Total 2 2 4 2 7" xfId="4950" xr:uid="{00000000-0005-0000-0000-000056130000}"/>
    <cellStyle name="Total 2 2 4 2 8" xfId="4951" xr:uid="{00000000-0005-0000-0000-000057130000}"/>
    <cellStyle name="Total 2 2 5" xfId="4952" xr:uid="{00000000-0005-0000-0000-000058130000}"/>
    <cellStyle name="Total 2 2 5 2" xfId="4953" xr:uid="{00000000-0005-0000-0000-000059130000}"/>
    <cellStyle name="Total 2 2 5 3" xfId="4954" xr:uid="{00000000-0005-0000-0000-00005A130000}"/>
    <cellStyle name="Total 2 2 5 4" xfId="4955" xr:uid="{00000000-0005-0000-0000-00005B130000}"/>
    <cellStyle name="Total 2 2 5 5" xfId="4956" xr:uid="{00000000-0005-0000-0000-00005C130000}"/>
    <cellStyle name="Total 2 2 5 6" xfId="4957" xr:uid="{00000000-0005-0000-0000-00005D130000}"/>
    <cellStyle name="Total 2 2 5 7" xfId="4958" xr:uid="{00000000-0005-0000-0000-00005E130000}"/>
    <cellStyle name="Total 2 2 5 8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2 2" xfId="4962" xr:uid="{00000000-0005-0000-0000-000062130000}"/>
    <cellStyle name="Total 2 3 2 2 2" xfId="4963" xr:uid="{00000000-0005-0000-0000-000063130000}"/>
    <cellStyle name="Total 2 3 2 2 3" xfId="4964" xr:uid="{00000000-0005-0000-0000-000064130000}"/>
    <cellStyle name="Total 2 3 2 2 4" xfId="4965" xr:uid="{00000000-0005-0000-0000-000065130000}"/>
    <cellStyle name="Total 2 3 2 2 5" xfId="4966" xr:uid="{00000000-0005-0000-0000-000066130000}"/>
    <cellStyle name="Total 2 3 2 2 6" xfId="4967" xr:uid="{00000000-0005-0000-0000-000067130000}"/>
    <cellStyle name="Total 2 3 2 2 7" xfId="4968" xr:uid="{00000000-0005-0000-0000-000068130000}"/>
    <cellStyle name="Total 2 3 2 2 8" xfId="4969" xr:uid="{00000000-0005-0000-0000-000069130000}"/>
    <cellStyle name="Total 2 3 3" xfId="4970" xr:uid="{00000000-0005-0000-0000-00006A130000}"/>
    <cellStyle name="Total 2 3 3 2" xfId="4971" xr:uid="{00000000-0005-0000-0000-00006B130000}"/>
    <cellStyle name="Total 2 3 3 2 2" xfId="4972" xr:uid="{00000000-0005-0000-0000-00006C130000}"/>
    <cellStyle name="Total 2 3 3 2 3" xfId="4973" xr:uid="{00000000-0005-0000-0000-00006D130000}"/>
    <cellStyle name="Total 2 3 3 2 4" xfId="4974" xr:uid="{00000000-0005-0000-0000-00006E130000}"/>
    <cellStyle name="Total 2 3 3 2 5" xfId="4975" xr:uid="{00000000-0005-0000-0000-00006F130000}"/>
    <cellStyle name="Total 2 3 3 2 6" xfId="4976" xr:uid="{00000000-0005-0000-0000-000070130000}"/>
    <cellStyle name="Total 2 3 3 2 7" xfId="4977" xr:uid="{00000000-0005-0000-0000-000071130000}"/>
    <cellStyle name="Total 2 3 3 2 8" xfId="4978" xr:uid="{00000000-0005-0000-0000-000072130000}"/>
    <cellStyle name="Total 2 3 4" xfId="4979" xr:uid="{00000000-0005-0000-0000-000073130000}"/>
    <cellStyle name="Total 2 3 4 2" xfId="4980" xr:uid="{00000000-0005-0000-0000-000074130000}"/>
    <cellStyle name="Total 2 3 4 2 2" xfId="4981" xr:uid="{00000000-0005-0000-0000-000075130000}"/>
    <cellStyle name="Total 2 3 4 2 3" xfId="4982" xr:uid="{00000000-0005-0000-0000-000076130000}"/>
    <cellStyle name="Total 2 3 4 2 4" xfId="4983" xr:uid="{00000000-0005-0000-0000-000077130000}"/>
    <cellStyle name="Total 2 3 4 2 5" xfId="4984" xr:uid="{00000000-0005-0000-0000-000078130000}"/>
    <cellStyle name="Total 2 3 4 2 6" xfId="4985" xr:uid="{00000000-0005-0000-0000-000079130000}"/>
    <cellStyle name="Total 2 3 4 2 7" xfId="4986" xr:uid="{00000000-0005-0000-0000-00007A130000}"/>
    <cellStyle name="Total 2 3 4 2 8" xfId="4987" xr:uid="{00000000-0005-0000-0000-00007B130000}"/>
    <cellStyle name="Total 2 3 5" xfId="4988" xr:uid="{00000000-0005-0000-0000-00007C130000}"/>
    <cellStyle name="Total 2 3 5 2" xfId="4989" xr:uid="{00000000-0005-0000-0000-00007D130000}"/>
    <cellStyle name="Total 2 3 5 3" xfId="4990" xr:uid="{00000000-0005-0000-0000-00007E130000}"/>
    <cellStyle name="Total 2 3 5 4" xfId="4991" xr:uid="{00000000-0005-0000-0000-00007F130000}"/>
    <cellStyle name="Total 2 3 5 5" xfId="4992" xr:uid="{00000000-0005-0000-0000-000080130000}"/>
    <cellStyle name="Total 2 3 5 6" xfId="4993" xr:uid="{00000000-0005-0000-0000-000081130000}"/>
    <cellStyle name="Total 2 3 5 7" xfId="4994" xr:uid="{00000000-0005-0000-0000-000082130000}"/>
    <cellStyle name="Total 2 3 5 8" xfId="4995" xr:uid="{00000000-0005-0000-0000-000083130000}"/>
    <cellStyle name="Total 2 4" xfId="4996" xr:uid="{00000000-0005-0000-0000-000084130000}"/>
    <cellStyle name="Total 2 4 2" xfId="4997" xr:uid="{00000000-0005-0000-0000-000085130000}"/>
    <cellStyle name="Total 2 4 2 2" xfId="4998" xr:uid="{00000000-0005-0000-0000-000086130000}"/>
    <cellStyle name="Total 2 4 2 2 2" xfId="4999" xr:uid="{00000000-0005-0000-0000-000087130000}"/>
    <cellStyle name="Total 2 4 2 2 3" xfId="5000" xr:uid="{00000000-0005-0000-0000-000088130000}"/>
    <cellStyle name="Total 2 4 2 2 4" xfId="5001" xr:uid="{00000000-0005-0000-0000-000089130000}"/>
    <cellStyle name="Total 2 4 2 2 5" xfId="5002" xr:uid="{00000000-0005-0000-0000-00008A130000}"/>
    <cellStyle name="Total 2 4 2 2 6" xfId="5003" xr:uid="{00000000-0005-0000-0000-00008B130000}"/>
    <cellStyle name="Total 2 4 2 2 7" xfId="5004" xr:uid="{00000000-0005-0000-0000-00008C130000}"/>
    <cellStyle name="Total 2 4 2 2 8" xfId="5005" xr:uid="{00000000-0005-0000-0000-00008D130000}"/>
    <cellStyle name="Total 2 4 3" xfId="5006" xr:uid="{00000000-0005-0000-0000-00008E130000}"/>
    <cellStyle name="Total 2 4 3 2" xfId="5007" xr:uid="{00000000-0005-0000-0000-00008F130000}"/>
    <cellStyle name="Total 2 4 3 2 2" xfId="5008" xr:uid="{00000000-0005-0000-0000-000090130000}"/>
    <cellStyle name="Total 2 4 3 2 3" xfId="5009" xr:uid="{00000000-0005-0000-0000-000091130000}"/>
    <cellStyle name="Total 2 4 3 2 4" xfId="5010" xr:uid="{00000000-0005-0000-0000-000092130000}"/>
    <cellStyle name="Total 2 4 3 2 5" xfId="5011" xr:uid="{00000000-0005-0000-0000-000093130000}"/>
    <cellStyle name="Total 2 4 3 2 6" xfId="5012" xr:uid="{00000000-0005-0000-0000-000094130000}"/>
    <cellStyle name="Total 2 4 3 2 7" xfId="5013" xr:uid="{00000000-0005-0000-0000-000095130000}"/>
    <cellStyle name="Total 2 4 3 2 8" xfId="5014" xr:uid="{00000000-0005-0000-0000-000096130000}"/>
    <cellStyle name="Total 2 4 4" xfId="5015" xr:uid="{00000000-0005-0000-0000-000097130000}"/>
    <cellStyle name="Total 2 4 4 2" xfId="5016" xr:uid="{00000000-0005-0000-0000-000098130000}"/>
    <cellStyle name="Total 2 4 4 2 2" xfId="5017" xr:uid="{00000000-0005-0000-0000-000099130000}"/>
    <cellStyle name="Total 2 4 4 2 3" xfId="5018" xr:uid="{00000000-0005-0000-0000-00009A130000}"/>
    <cellStyle name="Total 2 4 4 2 4" xfId="5019" xr:uid="{00000000-0005-0000-0000-00009B130000}"/>
    <cellStyle name="Total 2 4 4 2 5" xfId="5020" xr:uid="{00000000-0005-0000-0000-00009C130000}"/>
    <cellStyle name="Total 2 4 4 2 6" xfId="5021" xr:uid="{00000000-0005-0000-0000-00009D130000}"/>
    <cellStyle name="Total 2 4 4 2 7" xfId="5022" xr:uid="{00000000-0005-0000-0000-00009E130000}"/>
    <cellStyle name="Total 2 4 4 2 8" xfId="5023" xr:uid="{00000000-0005-0000-0000-00009F130000}"/>
    <cellStyle name="Total 2 4 5" xfId="5024" xr:uid="{00000000-0005-0000-0000-0000A0130000}"/>
    <cellStyle name="Total 2 4 5 2" xfId="5025" xr:uid="{00000000-0005-0000-0000-0000A1130000}"/>
    <cellStyle name="Total 2 4 5 3" xfId="5026" xr:uid="{00000000-0005-0000-0000-0000A2130000}"/>
    <cellStyle name="Total 2 4 5 4" xfId="5027" xr:uid="{00000000-0005-0000-0000-0000A3130000}"/>
    <cellStyle name="Total 2 4 5 5" xfId="5028" xr:uid="{00000000-0005-0000-0000-0000A4130000}"/>
    <cellStyle name="Total 2 4 5 6" xfId="5029" xr:uid="{00000000-0005-0000-0000-0000A5130000}"/>
    <cellStyle name="Total 2 4 5 7" xfId="5030" xr:uid="{00000000-0005-0000-0000-0000A6130000}"/>
    <cellStyle name="Total 2 4 5 8" xfId="5031" xr:uid="{00000000-0005-0000-0000-0000A7130000}"/>
    <cellStyle name="Total 2 5" xfId="5032" xr:uid="{00000000-0005-0000-0000-0000A8130000}"/>
    <cellStyle name="Total 2 5 2" xfId="5033" xr:uid="{00000000-0005-0000-0000-0000A9130000}"/>
    <cellStyle name="Total 2 5 2 2" xfId="5034" xr:uid="{00000000-0005-0000-0000-0000AA130000}"/>
    <cellStyle name="Total 2 5 2 2 2" xfId="5035" xr:uid="{00000000-0005-0000-0000-0000AB130000}"/>
    <cellStyle name="Total 2 5 2 2 3" xfId="5036" xr:uid="{00000000-0005-0000-0000-0000AC130000}"/>
    <cellStyle name="Total 2 5 2 2 4" xfId="5037" xr:uid="{00000000-0005-0000-0000-0000AD130000}"/>
    <cellStyle name="Total 2 5 2 2 5" xfId="5038" xr:uid="{00000000-0005-0000-0000-0000AE130000}"/>
    <cellStyle name="Total 2 5 2 2 6" xfId="5039" xr:uid="{00000000-0005-0000-0000-0000AF130000}"/>
    <cellStyle name="Total 2 5 2 2 7" xfId="5040" xr:uid="{00000000-0005-0000-0000-0000B0130000}"/>
    <cellStyle name="Total 2 5 2 2 8" xfId="5041" xr:uid="{00000000-0005-0000-0000-0000B1130000}"/>
    <cellStyle name="Total 2 5 3" xfId="5042" xr:uid="{00000000-0005-0000-0000-0000B2130000}"/>
    <cellStyle name="Total 2 5 3 2" xfId="5043" xr:uid="{00000000-0005-0000-0000-0000B3130000}"/>
    <cellStyle name="Total 2 5 3 2 2" xfId="5044" xr:uid="{00000000-0005-0000-0000-0000B4130000}"/>
    <cellStyle name="Total 2 5 3 2 3" xfId="5045" xr:uid="{00000000-0005-0000-0000-0000B5130000}"/>
    <cellStyle name="Total 2 5 3 2 4" xfId="5046" xr:uid="{00000000-0005-0000-0000-0000B6130000}"/>
    <cellStyle name="Total 2 5 3 2 5" xfId="5047" xr:uid="{00000000-0005-0000-0000-0000B7130000}"/>
    <cellStyle name="Total 2 5 3 2 6" xfId="5048" xr:uid="{00000000-0005-0000-0000-0000B8130000}"/>
    <cellStyle name="Total 2 5 3 2 7" xfId="5049" xr:uid="{00000000-0005-0000-0000-0000B9130000}"/>
    <cellStyle name="Total 2 5 3 2 8" xfId="5050" xr:uid="{00000000-0005-0000-0000-0000BA130000}"/>
    <cellStyle name="Total 2 5 4" xfId="5051" xr:uid="{00000000-0005-0000-0000-0000BB130000}"/>
    <cellStyle name="Total 2 5 4 2" xfId="5052" xr:uid="{00000000-0005-0000-0000-0000BC130000}"/>
    <cellStyle name="Total 2 5 4 2 2" xfId="5053" xr:uid="{00000000-0005-0000-0000-0000BD130000}"/>
    <cellStyle name="Total 2 5 4 2 3" xfId="5054" xr:uid="{00000000-0005-0000-0000-0000BE130000}"/>
    <cellStyle name="Total 2 5 4 2 4" xfId="5055" xr:uid="{00000000-0005-0000-0000-0000BF130000}"/>
    <cellStyle name="Total 2 5 4 2 5" xfId="5056" xr:uid="{00000000-0005-0000-0000-0000C0130000}"/>
    <cellStyle name="Total 2 5 4 2 6" xfId="5057" xr:uid="{00000000-0005-0000-0000-0000C1130000}"/>
    <cellStyle name="Total 2 5 4 2 7" xfId="5058" xr:uid="{00000000-0005-0000-0000-0000C2130000}"/>
    <cellStyle name="Total 2 5 4 2 8" xfId="5059" xr:uid="{00000000-0005-0000-0000-0000C3130000}"/>
    <cellStyle name="Total 2 5 5" xfId="5060" xr:uid="{00000000-0005-0000-0000-0000C4130000}"/>
    <cellStyle name="Total 2 5 5 2" xfId="5061" xr:uid="{00000000-0005-0000-0000-0000C5130000}"/>
    <cellStyle name="Total 2 5 5 3" xfId="5062" xr:uid="{00000000-0005-0000-0000-0000C6130000}"/>
    <cellStyle name="Total 2 5 5 4" xfId="5063" xr:uid="{00000000-0005-0000-0000-0000C7130000}"/>
    <cellStyle name="Total 2 5 5 5" xfId="5064" xr:uid="{00000000-0005-0000-0000-0000C8130000}"/>
    <cellStyle name="Total 2 5 5 6" xfId="5065" xr:uid="{00000000-0005-0000-0000-0000C9130000}"/>
    <cellStyle name="Total 2 5 5 7" xfId="5066" xr:uid="{00000000-0005-0000-0000-0000CA130000}"/>
    <cellStyle name="Total 2 5 5 8" xfId="5067" xr:uid="{00000000-0005-0000-0000-0000CB130000}"/>
    <cellStyle name="Total 2 6" xfId="5068" xr:uid="{00000000-0005-0000-0000-0000CC130000}"/>
    <cellStyle name="Total 2 6 2" xfId="5069" xr:uid="{00000000-0005-0000-0000-0000CD130000}"/>
    <cellStyle name="Total 2 6 2 2" xfId="5070" xr:uid="{00000000-0005-0000-0000-0000CE130000}"/>
    <cellStyle name="Total 2 6 2 2 2" xfId="5071" xr:uid="{00000000-0005-0000-0000-0000CF130000}"/>
    <cellStyle name="Total 2 6 2 2 3" xfId="5072" xr:uid="{00000000-0005-0000-0000-0000D0130000}"/>
    <cellStyle name="Total 2 6 2 2 4" xfId="5073" xr:uid="{00000000-0005-0000-0000-0000D1130000}"/>
    <cellStyle name="Total 2 6 2 2 5" xfId="5074" xr:uid="{00000000-0005-0000-0000-0000D2130000}"/>
    <cellStyle name="Total 2 6 2 2 6" xfId="5075" xr:uid="{00000000-0005-0000-0000-0000D3130000}"/>
    <cellStyle name="Total 2 6 2 2 7" xfId="5076" xr:uid="{00000000-0005-0000-0000-0000D4130000}"/>
    <cellStyle name="Total 2 6 2 2 8" xfId="5077" xr:uid="{00000000-0005-0000-0000-0000D5130000}"/>
    <cellStyle name="Total 2 6 3" xfId="5078" xr:uid="{00000000-0005-0000-0000-0000D6130000}"/>
    <cellStyle name="Total 2 6 3 2" xfId="5079" xr:uid="{00000000-0005-0000-0000-0000D7130000}"/>
    <cellStyle name="Total 2 6 3 2 2" xfId="5080" xr:uid="{00000000-0005-0000-0000-0000D8130000}"/>
    <cellStyle name="Total 2 6 3 2 3" xfId="5081" xr:uid="{00000000-0005-0000-0000-0000D9130000}"/>
    <cellStyle name="Total 2 6 3 2 4" xfId="5082" xr:uid="{00000000-0005-0000-0000-0000DA130000}"/>
    <cellStyle name="Total 2 6 3 2 5" xfId="5083" xr:uid="{00000000-0005-0000-0000-0000DB130000}"/>
    <cellStyle name="Total 2 6 3 2 6" xfId="5084" xr:uid="{00000000-0005-0000-0000-0000DC130000}"/>
    <cellStyle name="Total 2 6 3 2 7" xfId="5085" xr:uid="{00000000-0005-0000-0000-0000DD130000}"/>
    <cellStyle name="Total 2 6 3 2 8" xfId="5086" xr:uid="{00000000-0005-0000-0000-0000DE130000}"/>
    <cellStyle name="Total 2 6 4" xfId="5087" xr:uid="{00000000-0005-0000-0000-0000DF130000}"/>
    <cellStyle name="Total 2 6 4 2" xfId="5088" xr:uid="{00000000-0005-0000-0000-0000E0130000}"/>
    <cellStyle name="Total 2 6 4 2 2" xfId="5089" xr:uid="{00000000-0005-0000-0000-0000E1130000}"/>
    <cellStyle name="Total 2 6 4 2 3" xfId="5090" xr:uid="{00000000-0005-0000-0000-0000E2130000}"/>
    <cellStyle name="Total 2 6 4 2 4" xfId="5091" xr:uid="{00000000-0005-0000-0000-0000E3130000}"/>
    <cellStyle name="Total 2 6 4 2 5" xfId="5092" xr:uid="{00000000-0005-0000-0000-0000E4130000}"/>
    <cellStyle name="Total 2 6 4 2 6" xfId="5093" xr:uid="{00000000-0005-0000-0000-0000E5130000}"/>
    <cellStyle name="Total 2 6 4 2 7" xfId="5094" xr:uid="{00000000-0005-0000-0000-0000E6130000}"/>
    <cellStyle name="Total 2 6 4 2 8" xfId="5095" xr:uid="{00000000-0005-0000-0000-0000E7130000}"/>
    <cellStyle name="Total 2 6 5" xfId="5096" xr:uid="{00000000-0005-0000-0000-0000E8130000}"/>
    <cellStyle name="Total 2 6 5 2" xfId="5097" xr:uid="{00000000-0005-0000-0000-0000E9130000}"/>
    <cellStyle name="Total 2 6 5 3" xfId="5098" xr:uid="{00000000-0005-0000-0000-0000EA130000}"/>
    <cellStyle name="Total 2 6 5 4" xfId="5099" xr:uid="{00000000-0005-0000-0000-0000EB130000}"/>
    <cellStyle name="Total 2 6 5 5" xfId="5100" xr:uid="{00000000-0005-0000-0000-0000EC130000}"/>
    <cellStyle name="Total 2 6 5 6" xfId="5101" xr:uid="{00000000-0005-0000-0000-0000ED130000}"/>
    <cellStyle name="Total 2 6 5 7" xfId="5102" xr:uid="{00000000-0005-0000-0000-0000EE130000}"/>
    <cellStyle name="Total 2 6 5 8" xfId="5103" xr:uid="{00000000-0005-0000-0000-0000EF130000}"/>
    <cellStyle name="Total 2 7" xfId="5104" xr:uid="{00000000-0005-0000-0000-0000F0130000}"/>
    <cellStyle name="Total 3" xfId="5105" xr:uid="{00000000-0005-0000-0000-0000F1130000}"/>
    <cellStyle name="Total 3 10" xfId="5106" xr:uid="{00000000-0005-0000-0000-0000F2130000}"/>
    <cellStyle name="Total 3 10 2" xfId="5107" xr:uid="{00000000-0005-0000-0000-0000F3130000}"/>
    <cellStyle name="Total 3 10 2 2" xfId="5108" xr:uid="{00000000-0005-0000-0000-0000F4130000}"/>
    <cellStyle name="Total 3 10 2 3" xfId="5109" xr:uid="{00000000-0005-0000-0000-0000F5130000}"/>
    <cellStyle name="Total 3 10 2 4" xfId="5110" xr:uid="{00000000-0005-0000-0000-0000F6130000}"/>
    <cellStyle name="Total 3 10 2 5" xfId="5111" xr:uid="{00000000-0005-0000-0000-0000F7130000}"/>
    <cellStyle name="Total 3 10 2 6" xfId="5112" xr:uid="{00000000-0005-0000-0000-0000F8130000}"/>
    <cellStyle name="Total 3 10 2 7" xfId="5113" xr:uid="{00000000-0005-0000-0000-0000F9130000}"/>
    <cellStyle name="Total 3 10 2 8" xfId="5114" xr:uid="{00000000-0005-0000-0000-0000FA130000}"/>
    <cellStyle name="Total 3 11" xfId="5115" xr:uid="{00000000-0005-0000-0000-0000FB130000}"/>
    <cellStyle name="Total 3 11 2" xfId="5116" xr:uid="{00000000-0005-0000-0000-0000FC130000}"/>
    <cellStyle name="Total 3 11 2 2" xfId="5117" xr:uid="{00000000-0005-0000-0000-0000FD130000}"/>
    <cellStyle name="Total 3 11 2 3" xfId="5118" xr:uid="{00000000-0005-0000-0000-0000FE130000}"/>
    <cellStyle name="Total 3 11 2 4" xfId="5119" xr:uid="{00000000-0005-0000-0000-0000FF130000}"/>
    <cellStyle name="Total 3 11 2 5" xfId="5120" xr:uid="{00000000-0005-0000-0000-000000140000}"/>
    <cellStyle name="Total 3 11 2 6" xfId="5121" xr:uid="{00000000-0005-0000-0000-000001140000}"/>
    <cellStyle name="Total 3 11 2 7" xfId="5122" xr:uid="{00000000-0005-0000-0000-000002140000}"/>
    <cellStyle name="Total 3 11 2 8" xfId="5123" xr:uid="{00000000-0005-0000-0000-000003140000}"/>
    <cellStyle name="Total 3 12" xfId="5124" xr:uid="{00000000-0005-0000-0000-000004140000}"/>
    <cellStyle name="Total 3 12 2" xfId="5125" xr:uid="{00000000-0005-0000-0000-000005140000}"/>
    <cellStyle name="Total 3 12 3" xfId="5126" xr:uid="{00000000-0005-0000-0000-000006140000}"/>
    <cellStyle name="Total 3 12 4" xfId="5127" xr:uid="{00000000-0005-0000-0000-000007140000}"/>
    <cellStyle name="Total 3 12 5" xfId="5128" xr:uid="{00000000-0005-0000-0000-000008140000}"/>
    <cellStyle name="Total 3 12 6" xfId="5129" xr:uid="{00000000-0005-0000-0000-000009140000}"/>
    <cellStyle name="Total 3 12 7" xfId="5130" xr:uid="{00000000-0005-0000-0000-00000A140000}"/>
    <cellStyle name="Total 3 12 8" xfId="5131" xr:uid="{00000000-0005-0000-0000-00000B140000}"/>
    <cellStyle name="Total 3 2" xfId="5132" xr:uid="{00000000-0005-0000-0000-00000C140000}"/>
    <cellStyle name="Total 3 2 2" xfId="5133" xr:uid="{00000000-0005-0000-0000-00000D140000}"/>
    <cellStyle name="Total 3 2 2 2" xfId="5134" xr:uid="{00000000-0005-0000-0000-00000E140000}"/>
    <cellStyle name="Total 3 2 2 2 2" xfId="5135" xr:uid="{00000000-0005-0000-0000-00000F140000}"/>
    <cellStyle name="Total 3 2 2 2 3" xfId="5136" xr:uid="{00000000-0005-0000-0000-000010140000}"/>
    <cellStyle name="Total 3 2 2 2 4" xfId="5137" xr:uid="{00000000-0005-0000-0000-000011140000}"/>
    <cellStyle name="Total 3 2 2 2 5" xfId="5138" xr:uid="{00000000-0005-0000-0000-000012140000}"/>
    <cellStyle name="Total 3 2 2 2 6" xfId="5139" xr:uid="{00000000-0005-0000-0000-000013140000}"/>
    <cellStyle name="Total 3 2 2 2 7" xfId="5140" xr:uid="{00000000-0005-0000-0000-000014140000}"/>
    <cellStyle name="Total 3 2 2 2 8" xfId="5141" xr:uid="{00000000-0005-0000-0000-000015140000}"/>
    <cellStyle name="Total 3 2 3" xfId="5142" xr:uid="{00000000-0005-0000-0000-000016140000}"/>
    <cellStyle name="Total 3 2 3 2" xfId="5143" xr:uid="{00000000-0005-0000-0000-000017140000}"/>
    <cellStyle name="Total 3 2 3 2 2" xfId="5144" xr:uid="{00000000-0005-0000-0000-000018140000}"/>
    <cellStyle name="Total 3 2 3 2 3" xfId="5145" xr:uid="{00000000-0005-0000-0000-000019140000}"/>
    <cellStyle name="Total 3 2 3 2 4" xfId="5146" xr:uid="{00000000-0005-0000-0000-00001A140000}"/>
    <cellStyle name="Total 3 2 3 2 5" xfId="5147" xr:uid="{00000000-0005-0000-0000-00001B140000}"/>
    <cellStyle name="Total 3 2 3 2 6" xfId="5148" xr:uid="{00000000-0005-0000-0000-00001C140000}"/>
    <cellStyle name="Total 3 2 3 2 7" xfId="5149" xr:uid="{00000000-0005-0000-0000-00001D140000}"/>
    <cellStyle name="Total 3 2 3 2 8" xfId="5150" xr:uid="{00000000-0005-0000-0000-00001E140000}"/>
    <cellStyle name="Total 3 2 4" xfId="5151" xr:uid="{00000000-0005-0000-0000-00001F140000}"/>
    <cellStyle name="Total 3 2 4 2" xfId="5152" xr:uid="{00000000-0005-0000-0000-000020140000}"/>
    <cellStyle name="Total 3 2 4 2 2" xfId="5153" xr:uid="{00000000-0005-0000-0000-000021140000}"/>
    <cellStyle name="Total 3 2 4 2 3" xfId="5154" xr:uid="{00000000-0005-0000-0000-000022140000}"/>
    <cellStyle name="Total 3 2 4 2 4" xfId="5155" xr:uid="{00000000-0005-0000-0000-000023140000}"/>
    <cellStyle name="Total 3 2 4 2 5" xfId="5156" xr:uid="{00000000-0005-0000-0000-000024140000}"/>
    <cellStyle name="Total 3 2 4 2 6" xfId="5157" xr:uid="{00000000-0005-0000-0000-000025140000}"/>
    <cellStyle name="Total 3 2 4 2 7" xfId="5158" xr:uid="{00000000-0005-0000-0000-000026140000}"/>
    <cellStyle name="Total 3 2 4 2 8" xfId="5159" xr:uid="{00000000-0005-0000-0000-000027140000}"/>
    <cellStyle name="Total 3 2 5" xfId="5160" xr:uid="{00000000-0005-0000-0000-000028140000}"/>
    <cellStyle name="Total 3 2 5 2" xfId="5161" xr:uid="{00000000-0005-0000-0000-000029140000}"/>
    <cellStyle name="Total 3 2 5 3" xfId="5162" xr:uid="{00000000-0005-0000-0000-00002A140000}"/>
    <cellStyle name="Total 3 2 5 4" xfId="5163" xr:uid="{00000000-0005-0000-0000-00002B140000}"/>
    <cellStyle name="Total 3 2 5 5" xfId="5164" xr:uid="{00000000-0005-0000-0000-00002C140000}"/>
    <cellStyle name="Total 3 2 5 6" xfId="5165" xr:uid="{00000000-0005-0000-0000-00002D140000}"/>
    <cellStyle name="Total 3 2 5 7" xfId="5166" xr:uid="{00000000-0005-0000-0000-00002E140000}"/>
    <cellStyle name="Total 3 2 5 8" xfId="5167" xr:uid="{00000000-0005-0000-0000-00002F140000}"/>
    <cellStyle name="Total 3 3" xfId="5168" xr:uid="{00000000-0005-0000-0000-000030140000}"/>
    <cellStyle name="Total 3 3 2" xfId="5169" xr:uid="{00000000-0005-0000-0000-000031140000}"/>
    <cellStyle name="Total 3 3 2 2" xfId="5170" xr:uid="{00000000-0005-0000-0000-000032140000}"/>
    <cellStyle name="Total 3 3 2 2 2" xfId="5171" xr:uid="{00000000-0005-0000-0000-000033140000}"/>
    <cellStyle name="Total 3 3 2 2 3" xfId="5172" xr:uid="{00000000-0005-0000-0000-000034140000}"/>
    <cellStyle name="Total 3 3 2 2 4" xfId="5173" xr:uid="{00000000-0005-0000-0000-000035140000}"/>
    <cellStyle name="Total 3 3 2 2 5" xfId="5174" xr:uid="{00000000-0005-0000-0000-000036140000}"/>
    <cellStyle name="Total 3 3 2 2 6" xfId="5175" xr:uid="{00000000-0005-0000-0000-000037140000}"/>
    <cellStyle name="Total 3 3 2 2 7" xfId="5176" xr:uid="{00000000-0005-0000-0000-000038140000}"/>
    <cellStyle name="Total 3 3 2 2 8" xfId="5177" xr:uid="{00000000-0005-0000-0000-000039140000}"/>
    <cellStyle name="Total 3 3 3" xfId="5178" xr:uid="{00000000-0005-0000-0000-00003A140000}"/>
    <cellStyle name="Total 3 3 3 2" xfId="5179" xr:uid="{00000000-0005-0000-0000-00003B140000}"/>
    <cellStyle name="Total 3 3 3 2 2" xfId="5180" xr:uid="{00000000-0005-0000-0000-00003C140000}"/>
    <cellStyle name="Total 3 3 3 2 3" xfId="5181" xr:uid="{00000000-0005-0000-0000-00003D140000}"/>
    <cellStyle name="Total 3 3 3 2 4" xfId="5182" xr:uid="{00000000-0005-0000-0000-00003E140000}"/>
    <cellStyle name="Total 3 3 3 2 5" xfId="5183" xr:uid="{00000000-0005-0000-0000-00003F140000}"/>
    <cellStyle name="Total 3 3 3 2 6" xfId="5184" xr:uid="{00000000-0005-0000-0000-000040140000}"/>
    <cellStyle name="Total 3 3 3 2 7" xfId="5185" xr:uid="{00000000-0005-0000-0000-000041140000}"/>
    <cellStyle name="Total 3 3 3 2 8" xfId="5186" xr:uid="{00000000-0005-0000-0000-000042140000}"/>
    <cellStyle name="Total 3 3 4" xfId="5187" xr:uid="{00000000-0005-0000-0000-000043140000}"/>
    <cellStyle name="Total 3 3 4 2" xfId="5188" xr:uid="{00000000-0005-0000-0000-000044140000}"/>
    <cellStyle name="Total 3 3 4 2 2" xfId="5189" xr:uid="{00000000-0005-0000-0000-000045140000}"/>
    <cellStyle name="Total 3 3 4 2 3" xfId="5190" xr:uid="{00000000-0005-0000-0000-000046140000}"/>
    <cellStyle name="Total 3 3 4 2 4" xfId="5191" xr:uid="{00000000-0005-0000-0000-000047140000}"/>
    <cellStyle name="Total 3 3 4 2 5" xfId="5192" xr:uid="{00000000-0005-0000-0000-000048140000}"/>
    <cellStyle name="Total 3 3 4 2 6" xfId="5193" xr:uid="{00000000-0005-0000-0000-000049140000}"/>
    <cellStyle name="Total 3 3 4 2 7" xfId="5194" xr:uid="{00000000-0005-0000-0000-00004A140000}"/>
    <cellStyle name="Total 3 3 4 2 8" xfId="5195" xr:uid="{00000000-0005-0000-0000-00004B140000}"/>
    <cellStyle name="Total 3 3 5" xfId="5196" xr:uid="{00000000-0005-0000-0000-00004C140000}"/>
    <cellStyle name="Total 3 3 5 2" xfId="5197" xr:uid="{00000000-0005-0000-0000-00004D140000}"/>
    <cellStyle name="Total 3 3 5 3" xfId="5198" xr:uid="{00000000-0005-0000-0000-00004E140000}"/>
    <cellStyle name="Total 3 3 5 4" xfId="5199" xr:uid="{00000000-0005-0000-0000-00004F140000}"/>
    <cellStyle name="Total 3 3 5 5" xfId="5200" xr:uid="{00000000-0005-0000-0000-000050140000}"/>
    <cellStyle name="Total 3 3 5 6" xfId="5201" xr:uid="{00000000-0005-0000-0000-000051140000}"/>
    <cellStyle name="Total 3 3 5 7" xfId="5202" xr:uid="{00000000-0005-0000-0000-000052140000}"/>
    <cellStyle name="Total 3 3 5 8" xfId="5203" xr:uid="{00000000-0005-0000-0000-000053140000}"/>
    <cellStyle name="Total 3 4" xfId="5204" xr:uid="{00000000-0005-0000-0000-000054140000}"/>
    <cellStyle name="Total 3 4 2" xfId="5205" xr:uid="{00000000-0005-0000-0000-000055140000}"/>
    <cellStyle name="Total 3 4 2 2" xfId="5206" xr:uid="{00000000-0005-0000-0000-000056140000}"/>
    <cellStyle name="Total 3 4 2 2 2" xfId="5207" xr:uid="{00000000-0005-0000-0000-000057140000}"/>
    <cellStyle name="Total 3 4 2 2 3" xfId="5208" xr:uid="{00000000-0005-0000-0000-000058140000}"/>
    <cellStyle name="Total 3 4 2 2 4" xfId="5209" xr:uid="{00000000-0005-0000-0000-000059140000}"/>
    <cellStyle name="Total 3 4 2 2 5" xfId="5210" xr:uid="{00000000-0005-0000-0000-00005A140000}"/>
    <cellStyle name="Total 3 4 2 2 6" xfId="5211" xr:uid="{00000000-0005-0000-0000-00005B140000}"/>
    <cellStyle name="Total 3 4 2 2 7" xfId="5212" xr:uid="{00000000-0005-0000-0000-00005C140000}"/>
    <cellStyle name="Total 3 4 2 2 8" xfId="5213" xr:uid="{00000000-0005-0000-0000-00005D140000}"/>
    <cellStyle name="Total 3 4 3" xfId="5214" xr:uid="{00000000-0005-0000-0000-00005E140000}"/>
    <cellStyle name="Total 3 4 3 2" xfId="5215" xr:uid="{00000000-0005-0000-0000-00005F140000}"/>
    <cellStyle name="Total 3 4 3 2 2" xfId="5216" xr:uid="{00000000-0005-0000-0000-000060140000}"/>
    <cellStyle name="Total 3 4 3 2 3" xfId="5217" xr:uid="{00000000-0005-0000-0000-000061140000}"/>
    <cellStyle name="Total 3 4 3 2 4" xfId="5218" xr:uid="{00000000-0005-0000-0000-000062140000}"/>
    <cellStyle name="Total 3 4 3 2 5" xfId="5219" xr:uid="{00000000-0005-0000-0000-000063140000}"/>
    <cellStyle name="Total 3 4 3 2 6" xfId="5220" xr:uid="{00000000-0005-0000-0000-000064140000}"/>
    <cellStyle name="Total 3 4 3 2 7" xfId="5221" xr:uid="{00000000-0005-0000-0000-000065140000}"/>
    <cellStyle name="Total 3 4 3 2 8" xfId="5222" xr:uid="{00000000-0005-0000-0000-000066140000}"/>
    <cellStyle name="Total 3 4 4" xfId="5223" xr:uid="{00000000-0005-0000-0000-000067140000}"/>
    <cellStyle name="Total 3 4 4 2" xfId="5224" xr:uid="{00000000-0005-0000-0000-000068140000}"/>
    <cellStyle name="Total 3 4 4 2 2" xfId="5225" xr:uid="{00000000-0005-0000-0000-000069140000}"/>
    <cellStyle name="Total 3 4 4 2 3" xfId="5226" xr:uid="{00000000-0005-0000-0000-00006A140000}"/>
    <cellStyle name="Total 3 4 4 2 4" xfId="5227" xr:uid="{00000000-0005-0000-0000-00006B140000}"/>
    <cellStyle name="Total 3 4 4 2 5" xfId="5228" xr:uid="{00000000-0005-0000-0000-00006C140000}"/>
    <cellStyle name="Total 3 4 4 2 6" xfId="5229" xr:uid="{00000000-0005-0000-0000-00006D140000}"/>
    <cellStyle name="Total 3 4 4 2 7" xfId="5230" xr:uid="{00000000-0005-0000-0000-00006E140000}"/>
    <cellStyle name="Total 3 4 4 2 8" xfId="5231" xr:uid="{00000000-0005-0000-0000-00006F140000}"/>
    <cellStyle name="Total 3 4 5" xfId="5232" xr:uid="{00000000-0005-0000-0000-000070140000}"/>
    <cellStyle name="Total 3 4 5 2" xfId="5233" xr:uid="{00000000-0005-0000-0000-000071140000}"/>
    <cellStyle name="Total 3 4 5 3" xfId="5234" xr:uid="{00000000-0005-0000-0000-000072140000}"/>
    <cellStyle name="Total 3 4 5 4" xfId="5235" xr:uid="{00000000-0005-0000-0000-000073140000}"/>
    <cellStyle name="Total 3 4 5 5" xfId="5236" xr:uid="{00000000-0005-0000-0000-000074140000}"/>
    <cellStyle name="Total 3 4 5 6" xfId="5237" xr:uid="{00000000-0005-0000-0000-000075140000}"/>
    <cellStyle name="Total 3 4 5 7" xfId="5238" xr:uid="{00000000-0005-0000-0000-000076140000}"/>
    <cellStyle name="Total 3 4 5 8" xfId="5239" xr:uid="{00000000-0005-0000-0000-000077140000}"/>
    <cellStyle name="Total 3 5" xfId="5240" xr:uid="{00000000-0005-0000-0000-000078140000}"/>
    <cellStyle name="Total 3 5 2" xfId="5241" xr:uid="{00000000-0005-0000-0000-000079140000}"/>
    <cellStyle name="Total 3 5 2 2" xfId="5242" xr:uid="{00000000-0005-0000-0000-00007A140000}"/>
    <cellStyle name="Total 3 5 2 2 2" xfId="5243" xr:uid="{00000000-0005-0000-0000-00007B140000}"/>
    <cellStyle name="Total 3 5 2 2 3" xfId="5244" xr:uid="{00000000-0005-0000-0000-00007C140000}"/>
    <cellStyle name="Total 3 5 2 2 4" xfId="5245" xr:uid="{00000000-0005-0000-0000-00007D140000}"/>
    <cellStyle name="Total 3 5 2 2 5" xfId="5246" xr:uid="{00000000-0005-0000-0000-00007E140000}"/>
    <cellStyle name="Total 3 5 2 2 6" xfId="5247" xr:uid="{00000000-0005-0000-0000-00007F140000}"/>
    <cellStyle name="Total 3 5 2 2 7" xfId="5248" xr:uid="{00000000-0005-0000-0000-000080140000}"/>
    <cellStyle name="Total 3 5 2 2 8" xfId="5249" xr:uid="{00000000-0005-0000-0000-000081140000}"/>
    <cellStyle name="Total 3 5 3" xfId="5250" xr:uid="{00000000-0005-0000-0000-000082140000}"/>
    <cellStyle name="Total 3 5 3 2" xfId="5251" xr:uid="{00000000-0005-0000-0000-000083140000}"/>
    <cellStyle name="Total 3 5 3 2 2" xfId="5252" xr:uid="{00000000-0005-0000-0000-000084140000}"/>
    <cellStyle name="Total 3 5 3 2 3" xfId="5253" xr:uid="{00000000-0005-0000-0000-000085140000}"/>
    <cellStyle name="Total 3 5 3 2 4" xfId="5254" xr:uid="{00000000-0005-0000-0000-000086140000}"/>
    <cellStyle name="Total 3 5 3 2 5" xfId="5255" xr:uid="{00000000-0005-0000-0000-000087140000}"/>
    <cellStyle name="Total 3 5 3 2 6" xfId="5256" xr:uid="{00000000-0005-0000-0000-000088140000}"/>
    <cellStyle name="Total 3 5 3 2 7" xfId="5257" xr:uid="{00000000-0005-0000-0000-000089140000}"/>
    <cellStyle name="Total 3 5 3 2 8" xfId="5258" xr:uid="{00000000-0005-0000-0000-00008A140000}"/>
    <cellStyle name="Total 3 5 4" xfId="5259" xr:uid="{00000000-0005-0000-0000-00008B140000}"/>
    <cellStyle name="Total 3 5 4 2" xfId="5260" xr:uid="{00000000-0005-0000-0000-00008C140000}"/>
    <cellStyle name="Total 3 5 4 2 2" xfId="5261" xr:uid="{00000000-0005-0000-0000-00008D140000}"/>
    <cellStyle name="Total 3 5 4 2 3" xfId="5262" xr:uid="{00000000-0005-0000-0000-00008E140000}"/>
    <cellStyle name="Total 3 5 4 2 4" xfId="5263" xr:uid="{00000000-0005-0000-0000-00008F140000}"/>
    <cellStyle name="Total 3 5 4 2 5" xfId="5264" xr:uid="{00000000-0005-0000-0000-000090140000}"/>
    <cellStyle name="Total 3 5 4 2 6" xfId="5265" xr:uid="{00000000-0005-0000-0000-000091140000}"/>
    <cellStyle name="Total 3 5 4 2 7" xfId="5266" xr:uid="{00000000-0005-0000-0000-000092140000}"/>
    <cellStyle name="Total 3 5 4 2 8" xfId="5267" xr:uid="{00000000-0005-0000-0000-000093140000}"/>
    <cellStyle name="Total 3 5 5" xfId="5268" xr:uid="{00000000-0005-0000-0000-000094140000}"/>
    <cellStyle name="Total 3 5 5 2" xfId="5269" xr:uid="{00000000-0005-0000-0000-000095140000}"/>
    <cellStyle name="Total 3 5 5 3" xfId="5270" xr:uid="{00000000-0005-0000-0000-000096140000}"/>
    <cellStyle name="Total 3 5 5 4" xfId="5271" xr:uid="{00000000-0005-0000-0000-000097140000}"/>
    <cellStyle name="Total 3 5 5 5" xfId="5272" xr:uid="{00000000-0005-0000-0000-000098140000}"/>
    <cellStyle name="Total 3 5 5 6" xfId="5273" xr:uid="{00000000-0005-0000-0000-000099140000}"/>
    <cellStyle name="Total 3 5 5 7" xfId="5274" xr:uid="{00000000-0005-0000-0000-00009A140000}"/>
    <cellStyle name="Total 3 5 5 8" xfId="5275" xr:uid="{00000000-0005-0000-0000-00009B140000}"/>
    <cellStyle name="Total 3 6" xfId="5276" xr:uid="{00000000-0005-0000-0000-00009C140000}"/>
    <cellStyle name="Total 3 6 2" xfId="5277" xr:uid="{00000000-0005-0000-0000-00009D140000}"/>
    <cellStyle name="Total 3 6 2 2" xfId="5278" xr:uid="{00000000-0005-0000-0000-00009E140000}"/>
    <cellStyle name="Total 3 6 2 2 2" xfId="5279" xr:uid="{00000000-0005-0000-0000-00009F140000}"/>
    <cellStyle name="Total 3 6 2 2 3" xfId="5280" xr:uid="{00000000-0005-0000-0000-0000A0140000}"/>
    <cellStyle name="Total 3 6 2 2 4" xfId="5281" xr:uid="{00000000-0005-0000-0000-0000A1140000}"/>
    <cellStyle name="Total 3 6 2 2 5" xfId="5282" xr:uid="{00000000-0005-0000-0000-0000A2140000}"/>
    <cellStyle name="Total 3 6 2 2 6" xfId="5283" xr:uid="{00000000-0005-0000-0000-0000A3140000}"/>
    <cellStyle name="Total 3 6 2 2 7" xfId="5284" xr:uid="{00000000-0005-0000-0000-0000A4140000}"/>
    <cellStyle name="Total 3 6 2 2 8" xfId="5285" xr:uid="{00000000-0005-0000-0000-0000A5140000}"/>
    <cellStyle name="Total 3 6 3" xfId="5286" xr:uid="{00000000-0005-0000-0000-0000A6140000}"/>
    <cellStyle name="Total 3 6 3 2" xfId="5287" xr:uid="{00000000-0005-0000-0000-0000A7140000}"/>
    <cellStyle name="Total 3 6 3 2 2" xfId="5288" xr:uid="{00000000-0005-0000-0000-0000A8140000}"/>
    <cellStyle name="Total 3 6 3 2 3" xfId="5289" xr:uid="{00000000-0005-0000-0000-0000A9140000}"/>
    <cellStyle name="Total 3 6 3 2 4" xfId="5290" xr:uid="{00000000-0005-0000-0000-0000AA140000}"/>
    <cellStyle name="Total 3 6 3 2 5" xfId="5291" xr:uid="{00000000-0005-0000-0000-0000AB140000}"/>
    <cellStyle name="Total 3 6 3 2 6" xfId="5292" xr:uid="{00000000-0005-0000-0000-0000AC140000}"/>
    <cellStyle name="Total 3 6 3 2 7" xfId="5293" xr:uid="{00000000-0005-0000-0000-0000AD140000}"/>
    <cellStyle name="Total 3 6 3 2 8" xfId="5294" xr:uid="{00000000-0005-0000-0000-0000AE140000}"/>
    <cellStyle name="Total 3 6 4" xfId="5295" xr:uid="{00000000-0005-0000-0000-0000AF140000}"/>
    <cellStyle name="Total 3 6 4 2" xfId="5296" xr:uid="{00000000-0005-0000-0000-0000B0140000}"/>
    <cellStyle name="Total 3 6 4 2 2" xfId="5297" xr:uid="{00000000-0005-0000-0000-0000B1140000}"/>
    <cellStyle name="Total 3 6 4 2 3" xfId="5298" xr:uid="{00000000-0005-0000-0000-0000B2140000}"/>
    <cellStyle name="Total 3 6 4 2 4" xfId="5299" xr:uid="{00000000-0005-0000-0000-0000B3140000}"/>
    <cellStyle name="Total 3 6 4 2 5" xfId="5300" xr:uid="{00000000-0005-0000-0000-0000B4140000}"/>
    <cellStyle name="Total 3 6 4 2 6" xfId="5301" xr:uid="{00000000-0005-0000-0000-0000B5140000}"/>
    <cellStyle name="Total 3 6 4 2 7" xfId="5302" xr:uid="{00000000-0005-0000-0000-0000B6140000}"/>
    <cellStyle name="Total 3 6 4 2 8" xfId="5303" xr:uid="{00000000-0005-0000-0000-0000B7140000}"/>
    <cellStyle name="Total 3 6 5" xfId="5304" xr:uid="{00000000-0005-0000-0000-0000B8140000}"/>
    <cellStyle name="Total 3 6 5 2" xfId="5305" xr:uid="{00000000-0005-0000-0000-0000B9140000}"/>
    <cellStyle name="Total 3 6 5 3" xfId="5306" xr:uid="{00000000-0005-0000-0000-0000BA140000}"/>
    <cellStyle name="Total 3 6 5 4" xfId="5307" xr:uid="{00000000-0005-0000-0000-0000BB140000}"/>
    <cellStyle name="Total 3 6 5 5" xfId="5308" xr:uid="{00000000-0005-0000-0000-0000BC140000}"/>
    <cellStyle name="Total 3 6 5 6" xfId="5309" xr:uid="{00000000-0005-0000-0000-0000BD140000}"/>
    <cellStyle name="Total 3 6 5 7" xfId="5310" xr:uid="{00000000-0005-0000-0000-0000BE140000}"/>
    <cellStyle name="Total 3 6 5 8" xfId="5311" xr:uid="{00000000-0005-0000-0000-0000BF140000}"/>
    <cellStyle name="Total 3 7" xfId="5312" xr:uid="{00000000-0005-0000-0000-0000C0140000}"/>
    <cellStyle name="Total 3 7 2" xfId="5313" xr:uid="{00000000-0005-0000-0000-0000C1140000}"/>
    <cellStyle name="Total 3 7 2 2" xfId="5314" xr:uid="{00000000-0005-0000-0000-0000C2140000}"/>
    <cellStyle name="Total 3 7 2 2 2" xfId="5315" xr:uid="{00000000-0005-0000-0000-0000C3140000}"/>
    <cellStyle name="Total 3 7 2 2 3" xfId="5316" xr:uid="{00000000-0005-0000-0000-0000C4140000}"/>
    <cellStyle name="Total 3 7 2 2 4" xfId="5317" xr:uid="{00000000-0005-0000-0000-0000C5140000}"/>
    <cellStyle name="Total 3 7 2 2 5" xfId="5318" xr:uid="{00000000-0005-0000-0000-0000C6140000}"/>
    <cellStyle name="Total 3 7 2 2 6" xfId="5319" xr:uid="{00000000-0005-0000-0000-0000C7140000}"/>
    <cellStyle name="Total 3 7 2 2 7" xfId="5320" xr:uid="{00000000-0005-0000-0000-0000C8140000}"/>
    <cellStyle name="Total 3 7 2 2 8" xfId="5321" xr:uid="{00000000-0005-0000-0000-0000C9140000}"/>
    <cellStyle name="Total 3 7 3" xfId="5322" xr:uid="{00000000-0005-0000-0000-0000CA140000}"/>
    <cellStyle name="Total 3 7 3 2" xfId="5323" xr:uid="{00000000-0005-0000-0000-0000CB140000}"/>
    <cellStyle name="Total 3 7 3 2 2" xfId="5324" xr:uid="{00000000-0005-0000-0000-0000CC140000}"/>
    <cellStyle name="Total 3 7 3 2 3" xfId="5325" xr:uid="{00000000-0005-0000-0000-0000CD140000}"/>
    <cellStyle name="Total 3 7 3 2 4" xfId="5326" xr:uid="{00000000-0005-0000-0000-0000CE140000}"/>
    <cellStyle name="Total 3 7 3 2 5" xfId="5327" xr:uid="{00000000-0005-0000-0000-0000CF140000}"/>
    <cellStyle name="Total 3 7 3 2 6" xfId="5328" xr:uid="{00000000-0005-0000-0000-0000D0140000}"/>
    <cellStyle name="Total 3 7 3 2 7" xfId="5329" xr:uid="{00000000-0005-0000-0000-0000D1140000}"/>
    <cellStyle name="Total 3 7 3 2 8" xfId="5330" xr:uid="{00000000-0005-0000-0000-0000D2140000}"/>
    <cellStyle name="Total 3 7 4" xfId="5331" xr:uid="{00000000-0005-0000-0000-0000D3140000}"/>
    <cellStyle name="Total 3 7 4 2" xfId="5332" xr:uid="{00000000-0005-0000-0000-0000D4140000}"/>
    <cellStyle name="Total 3 7 4 2 2" xfId="5333" xr:uid="{00000000-0005-0000-0000-0000D5140000}"/>
    <cellStyle name="Total 3 7 4 2 3" xfId="5334" xr:uid="{00000000-0005-0000-0000-0000D6140000}"/>
    <cellStyle name="Total 3 7 4 2 4" xfId="5335" xr:uid="{00000000-0005-0000-0000-0000D7140000}"/>
    <cellStyle name="Total 3 7 4 2 5" xfId="5336" xr:uid="{00000000-0005-0000-0000-0000D8140000}"/>
    <cellStyle name="Total 3 7 4 2 6" xfId="5337" xr:uid="{00000000-0005-0000-0000-0000D9140000}"/>
    <cellStyle name="Total 3 7 4 2 7" xfId="5338" xr:uid="{00000000-0005-0000-0000-0000DA140000}"/>
    <cellStyle name="Total 3 7 4 2 8" xfId="5339" xr:uid="{00000000-0005-0000-0000-0000DB140000}"/>
    <cellStyle name="Total 3 7 5" xfId="5340" xr:uid="{00000000-0005-0000-0000-0000DC140000}"/>
    <cellStyle name="Total 3 7 5 2" xfId="5341" xr:uid="{00000000-0005-0000-0000-0000DD140000}"/>
    <cellStyle name="Total 3 7 5 3" xfId="5342" xr:uid="{00000000-0005-0000-0000-0000DE140000}"/>
    <cellStyle name="Total 3 7 5 4" xfId="5343" xr:uid="{00000000-0005-0000-0000-0000DF140000}"/>
    <cellStyle name="Total 3 7 5 5" xfId="5344" xr:uid="{00000000-0005-0000-0000-0000E0140000}"/>
    <cellStyle name="Total 3 7 5 6" xfId="5345" xr:uid="{00000000-0005-0000-0000-0000E1140000}"/>
    <cellStyle name="Total 3 7 5 7" xfId="5346" xr:uid="{00000000-0005-0000-0000-0000E2140000}"/>
    <cellStyle name="Total 3 7 5 8" xfId="5347" xr:uid="{00000000-0005-0000-0000-0000E3140000}"/>
    <cellStyle name="Total 3 8" xfId="5348" xr:uid="{00000000-0005-0000-0000-0000E4140000}"/>
    <cellStyle name="Total 3 8 2" xfId="5349" xr:uid="{00000000-0005-0000-0000-0000E5140000}"/>
    <cellStyle name="Total 3 8 2 2" xfId="5350" xr:uid="{00000000-0005-0000-0000-0000E6140000}"/>
    <cellStyle name="Total 3 8 2 2 2" xfId="5351" xr:uid="{00000000-0005-0000-0000-0000E7140000}"/>
    <cellStyle name="Total 3 8 2 2 3" xfId="5352" xr:uid="{00000000-0005-0000-0000-0000E8140000}"/>
    <cellStyle name="Total 3 8 2 2 4" xfId="5353" xr:uid="{00000000-0005-0000-0000-0000E9140000}"/>
    <cellStyle name="Total 3 8 2 2 5" xfId="5354" xr:uid="{00000000-0005-0000-0000-0000EA140000}"/>
    <cellStyle name="Total 3 8 2 2 6" xfId="5355" xr:uid="{00000000-0005-0000-0000-0000EB140000}"/>
    <cellStyle name="Total 3 8 2 2 7" xfId="5356" xr:uid="{00000000-0005-0000-0000-0000EC140000}"/>
    <cellStyle name="Total 3 8 2 2 8" xfId="5357" xr:uid="{00000000-0005-0000-0000-0000ED140000}"/>
    <cellStyle name="Total 3 8 3" xfId="5358" xr:uid="{00000000-0005-0000-0000-0000EE140000}"/>
    <cellStyle name="Total 3 8 3 2" xfId="5359" xr:uid="{00000000-0005-0000-0000-0000EF140000}"/>
    <cellStyle name="Total 3 8 3 2 2" xfId="5360" xr:uid="{00000000-0005-0000-0000-0000F0140000}"/>
    <cellStyle name="Total 3 8 3 2 3" xfId="5361" xr:uid="{00000000-0005-0000-0000-0000F1140000}"/>
    <cellStyle name="Total 3 8 3 2 4" xfId="5362" xr:uid="{00000000-0005-0000-0000-0000F2140000}"/>
    <cellStyle name="Total 3 8 3 2 5" xfId="5363" xr:uid="{00000000-0005-0000-0000-0000F3140000}"/>
    <cellStyle name="Total 3 8 3 2 6" xfId="5364" xr:uid="{00000000-0005-0000-0000-0000F4140000}"/>
    <cellStyle name="Total 3 8 3 2 7" xfId="5365" xr:uid="{00000000-0005-0000-0000-0000F5140000}"/>
    <cellStyle name="Total 3 8 3 2 8" xfId="5366" xr:uid="{00000000-0005-0000-0000-0000F6140000}"/>
    <cellStyle name="Total 3 8 4" xfId="5367" xr:uid="{00000000-0005-0000-0000-0000F7140000}"/>
    <cellStyle name="Total 3 8 4 2" xfId="5368" xr:uid="{00000000-0005-0000-0000-0000F8140000}"/>
    <cellStyle name="Total 3 8 4 2 2" xfId="5369" xr:uid="{00000000-0005-0000-0000-0000F9140000}"/>
    <cellStyle name="Total 3 8 4 2 3" xfId="5370" xr:uid="{00000000-0005-0000-0000-0000FA140000}"/>
    <cellStyle name="Total 3 8 4 2 4" xfId="5371" xr:uid="{00000000-0005-0000-0000-0000FB140000}"/>
    <cellStyle name="Total 3 8 4 2 5" xfId="5372" xr:uid="{00000000-0005-0000-0000-0000FC140000}"/>
    <cellStyle name="Total 3 8 4 2 6" xfId="5373" xr:uid="{00000000-0005-0000-0000-0000FD140000}"/>
    <cellStyle name="Total 3 8 4 2 7" xfId="5374" xr:uid="{00000000-0005-0000-0000-0000FE140000}"/>
    <cellStyle name="Total 3 8 4 2 8" xfId="5375" xr:uid="{00000000-0005-0000-0000-0000FF140000}"/>
    <cellStyle name="Total 3 8 5" xfId="5376" xr:uid="{00000000-0005-0000-0000-000000150000}"/>
    <cellStyle name="Total 3 8 5 2" xfId="5377" xr:uid="{00000000-0005-0000-0000-000001150000}"/>
    <cellStyle name="Total 3 8 5 3" xfId="5378" xr:uid="{00000000-0005-0000-0000-000002150000}"/>
    <cellStyle name="Total 3 8 5 4" xfId="5379" xr:uid="{00000000-0005-0000-0000-000003150000}"/>
    <cellStyle name="Total 3 8 5 5" xfId="5380" xr:uid="{00000000-0005-0000-0000-000004150000}"/>
    <cellStyle name="Total 3 8 5 6" xfId="5381" xr:uid="{00000000-0005-0000-0000-000005150000}"/>
    <cellStyle name="Total 3 8 5 7" xfId="5382" xr:uid="{00000000-0005-0000-0000-000006150000}"/>
    <cellStyle name="Total 3 8 5 8" xfId="5383" xr:uid="{00000000-0005-0000-0000-000007150000}"/>
    <cellStyle name="Total 3 9" xfId="5384" xr:uid="{00000000-0005-0000-0000-000008150000}"/>
    <cellStyle name="Total 3 9 2" xfId="5385" xr:uid="{00000000-0005-0000-0000-000009150000}"/>
    <cellStyle name="Total 3 9 2 2" xfId="5386" xr:uid="{00000000-0005-0000-0000-00000A150000}"/>
    <cellStyle name="Total 3 9 2 3" xfId="5387" xr:uid="{00000000-0005-0000-0000-00000B150000}"/>
    <cellStyle name="Total 3 9 2 4" xfId="5388" xr:uid="{00000000-0005-0000-0000-00000C150000}"/>
    <cellStyle name="Total 3 9 2 5" xfId="5389" xr:uid="{00000000-0005-0000-0000-00000D150000}"/>
    <cellStyle name="Total 3 9 2 6" xfId="5390" xr:uid="{00000000-0005-0000-0000-00000E150000}"/>
    <cellStyle name="Total 3 9 2 7" xfId="5391" xr:uid="{00000000-0005-0000-0000-00000F150000}"/>
    <cellStyle name="Total 3 9 2 8" xfId="5392" xr:uid="{00000000-0005-0000-0000-000010150000}"/>
    <cellStyle name="UDI´s" xfId="5393" xr:uid="{00000000-0005-0000-0000-000011150000}"/>
  </cellStyles>
  <dxfs count="0"/>
  <tableStyles count="0" defaultTableStyle="TableStyleMedium2" defaultPivotStyle="PivotStyleLight16"/>
  <colors>
    <mruColors>
      <color rgb="FF008442"/>
      <color rgb="FFFA4238"/>
      <color rgb="FFF1F1EF"/>
      <color rgb="FFBFBFBF"/>
      <color rgb="FFB68A4D"/>
      <color rgb="FF65B349"/>
      <color rgb="FF4632B0"/>
      <color rgb="FF5231C6"/>
      <color rgb="FFE3E3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78441</xdr:rowOff>
    </xdr:from>
    <xdr:to>
      <xdr:col>1</xdr:col>
      <xdr:colOff>1905001</xdr:colOff>
      <xdr:row>5</xdr:row>
      <xdr:rowOff>168089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9BD68F-E077-4C69-95E3-E45016348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795618" y="78441"/>
          <a:ext cx="1871383" cy="1120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104775</xdr:rowOff>
    </xdr:from>
    <xdr:to>
      <xdr:col>0</xdr:col>
      <xdr:colOff>1520638</xdr:colOff>
      <xdr:row>5</xdr:row>
      <xdr:rowOff>117006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EDC84A-0FD1-4B1D-8FDD-3C15D8B2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7650"/>
          <a:ext cx="1501588" cy="1069506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</xdr:row>
      <xdr:rowOff>133350</xdr:rowOff>
    </xdr:from>
    <xdr:to>
      <xdr:col>10</xdr:col>
      <xdr:colOff>0</xdr:colOff>
      <xdr:row>4</xdr:row>
      <xdr:rowOff>201294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10051C9-E9AA-40B3-A6E8-D08CCA764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5" y="276225"/>
          <a:ext cx="828675" cy="820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Ingresos%202010\Proyeccion%20Ingresos%202011%20CRI%20LGCG\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Trimestral\3o.%20Trimestre\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6225-FB19-4FAB-B9A4-2443818EADF5}">
  <sheetPr>
    <tabColor rgb="FF4B5E74"/>
    <outlinePr summaryBelow="0"/>
    <pageSetUpPr fitToPage="1"/>
  </sheetPr>
  <dimension ref="B1:J142"/>
  <sheetViews>
    <sheetView showGridLines="0" tabSelected="1" zoomScale="85" zoomScaleNormal="85" zoomScaleSheetLayoutView="100" workbookViewId="0"/>
  </sheetViews>
  <sheetFormatPr baseColWidth="10" defaultColWidth="11.42578125" defaultRowHeight="12.75" outlineLevelRow="2" x14ac:dyDescent="0.2"/>
  <cols>
    <col min="1" max="1" width="5.85546875" style="52" customWidth="1"/>
    <col min="2" max="2" width="96.28515625" style="52" customWidth="1"/>
    <col min="3" max="8" width="14.5703125" style="54" customWidth="1"/>
    <col min="9" max="12" width="11.42578125" style="52" customWidth="1"/>
    <col min="13" max="16384" width="11.42578125" style="52"/>
  </cols>
  <sheetData>
    <row r="1" spans="2:8" s="48" customFormat="1" ht="13.5" customHeight="1" x14ac:dyDescent="0.2">
      <c r="B1" s="46"/>
      <c r="C1" s="47"/>
      <c r="D1" s="47"/>
      <c r="E1" s="47"/>
      <c r="F1" s="47"/>
      <c r="G1" s="47"/>
      <c r="H1" s="47"/>
    </row>
    <row r="2" spans="2:8" s="48" customFormat="1" ht="11.25" x14ac:dyDescent="0.2">
      <c r="B2" s="49"/>
      <c r="C2" s="50"/>
      <c r="D2" s="50"/>
      <c r="E2" s="50"/>
      <c r="F2" s="50"/>
      <c r="G2" s="50"/>
      <c r="H2" s="50"/>
    </row>
    <row r="3" spans="2:8" s="51" customFormat="1" ht="23.25" x14ac:dyDescent="0.2">
      <c r="B3" s="60" t="s">
        <v>303</v>
      </c>
      <c r="C3" s="60"/>
      <c r="D3" s="60"/>
      <c r="E3" s="60"/>
      <c r="F3" s="60"/>
      <c r="G3" s="60"/>
      <c r="H3" s="60"/>
    </row>
    <row r="4" spans="2:8" s="51" customFormat="1" ht="18.75" x14ac:dyDescent="0.2">
      <c r="B4" s="61" t="s">
        <v>317</v>
      </c>
      <c r="C4" s="61"/>
      <c r="D4" s="61"/>
      <c r="E4" s="61"/>
      <c r="F4" s="61"/>
      <c r="G4" s="61"/>
      <c r="H4" s="61"/>
    </row>
    <row r="5" spans="2:8" s="51" customFormat="1" ht="15.75" x14ac:dyDescent="0.2">
      <c r="B5" s="62" t="s">
        <v>316</v>
      </c>
      <c r="C5" s="62"/>
      <c r="D5" s="62"/>
      <c r="E5" s="62"/>
      <c r="F5" s="62"/>
      <c r="G5" s="62"/>
      <c r="H5" s="62"/>
    </row>
    <row r="6" spans="2:8" s="51" customFormat="1" ht="15" x14ac:dyDescent="0.25">
      <c r="B6" s="63" t="s">
        <v>305</v>
      </c>
      <c r="C6" s="63"/>
      <c r="D6" s="63"/>
      <c r="E6" s="63"/>
      <c r="F6" s="63"/>
      <c r="G6" s="63"/>
      <c r="H6" s="63"/>
    </row>
    <row r="7" spans="2:8" s="48" customFormat="1" ht="6" customHeight="1" x14ac:dyDescent="0.2">
      <c r="B7" s="59"/>
      <c r="C7" s="47"/>
      <c r="D7" s="47"/>
      <c r="E7" s="47"/>
      <c r="F7" s="47"/>
      <c r="G7" s="47"/>
      <c r="H7" s="47"/>
    </row>
    <row r="8" spans="2:8" ht="15" customHeight="1" x14ac:dyDescent="0.2">
      <c r="B8" s="78" t="s">
        <v>246</v>
      </c>
      <c r="C8" s="79">
        <v>2010</v>
      </c>
      <c r="D8" s="79">
        <v>2011</v>
      </c>
      <c r="E8" s="79">
        <v>2012</v>
      </c>
      <c r="F8" s="79">
        <v>2013</v>
      </c>
      <c r="G8" s="79">
        <v>2014</v>
      </c>
      <c r="H8" s="80">
        <v>2015</v>
      </c>
    </row>
    <row r="9" spans="2:8" ht="16.5" customHeight="1" x14ac:dyDescent="0.2">
      <c r="B9" s="81"/>
      <c r="C9" s="72">
        <v>2015</v>
      </c>
      <c r="D9" s="72">
        <v>2015</v>
      </c>
      <c r="E9" s="72">
        <v>2015</v>
      </c>
      <c r="F9" s="72">
        <v>2015</v>
      </c>
      <c r="G9" s="72">
        <v>2015</v>
      </c>
      <c r="H9" s="82">
        <v>2015</v>
      </c>
    </row>
    <row r="10" spans="2:8" ht="14.25" x14ac:dyDescent="0.25">
      <c r="B10" s="83" t="s">
        <v>249</v>
      </c>
      <c r="C10" s="73">
        <f>SUBTOTAL(9,C11:C31)</f>
        <v>2674355.7056</v>
      </c>
      <c r="D10" s="73">
        <f>SUBTOTAL(9,D11:D31)</f>
        <v>4675088.5360700004</v>
      </c>
      <c r="E10" s="73">
        <f>SUBTOTAL(9,E11:E31)</f>
        <v>4830291.4721999997</v>
      </c>
      <c r="F10" s="73">
        <f t="shared" ref="F10:H10" si="0">SUBTOTAL(9,F11:F31)</f>
        <v>7080127.3692299994</v>
      </c>
      <c r="G10" s="73">
        <f t="shared" si="0"/>
        <v>7879490.6592000006</v>
      </c>
      <c r="H10" s="84">
        <f t="shared" si="0"/>
        <v>8658658.0088700019</v>
      </c>
    </row>
    <row r="11" spans="2:8" ht="14.25" x14ac:dyDescent="0.25">
      <c r="B11" s="85" t="s">
        <v>383</v>
      </c>
      <c r="C11" s="74">
        <f>SUBTOTAL(9,C12)</f>
        <v>48612.806509999995</v>
      </c>
      <c r="D11" s="74">
        <f>SUBTOTAL(9,D12)</f>
        <v>25495.677740000003</v>
      </c>
      <c r="E11" s="74">
        <f>SUBTOTAL(9,E12)</f>
        <v>25680.021790000003</v>
      </c>
      <c r="F11" s="74">
        <f t="shared" ref="F11:H11" si="1">SUBTOTAL(9,F12)</f>
        <v>36618.654649999997</v>
      </c>
      <c r="G11" s="74">
        <f t="shared" si="1"/>
        <v>40500.904459999998</v>
      </c>
      <c r="H11" s="86">
        <f t="shared" si="1"/>
        <v>35485.59807</v>
      </c>
    </row>
    <row r="12" spans="2:8" ht="14.25" outlineLevel="1" x14ac:dyDescent="0.25">
      <c r="B12" s="87" t="s">
        <v>319</v>
      </c>
      <c r="C12" s="75">
        <v>48612.806509999995</v>
      </c>
      <c r="D12" s="75">
        <v>25495.677740000003</v>
      </c>
      <c r="E12" s="75">
        <v>25680.021790000003</v>
      </c>
      <c r="F12" s="75">
        <v>36618.654649999997</v>
      </c>
      <c r="G12" s="75">
        <v>40500.904459999998</v>
      </c>
      <c r="H12" s="88">
        <v>35485.59807</v>
      </c>
    </row>
    <row r="13" spans="2:8" ht="14.25" x14ac:dyDescent="0.25">
      <c r="B13" s="85" t="s">
        <v>384</v>
      </c>
      <c r="C13" s="74">
        <f>SUBTOTAL(9,C14)</f>
        <v>0</v>
      </c>
      <c r="D13" s="74">
        <f>SUBTOTAL(9,D14)</f>
        <v>1472648.4</v>
      </c>
      <c r="E13" s="74">
        <f>SUBTOTAL(9,E14)</f>
        <v>1341725.3309200003</v>
      </c>
      <c r="F13" s="74">
        <f t="shared" ref="F13:H13" si="2">SUBTOTAL(9,F14)</f>
        <v>1791419.9480599998</v>
      </c>
      <c r="G13" s="74">
        <f t="shared" si="2"/>
        <v>2069647.7169399997</v>
      </c>
      <c r="H13" s="86">
        <f t="shared" si="2"/>
        <v>2236020.56855</v>
      </c>
    </row>
    <row r="14" spans="2:8" ht="14.25" outlineLevel="1" x14ac:dyDescent="0.25">
      <c r="B14" s="87" t="s">
        <v>320</v>
      </c>
      <c r="C14" s="75">
        <v>0</v>
      </c>
      <c r="D14" s="75">
        <v>1472648.4</v>
      </c>
      <c r="E14" s="75">
        <v>1341725.3309200003</v>
      </c>
      <c r="F14" s="75">
        <v>1791419.9480599998</v>
      </c>
      <c r="G14" s="75">
        <v>2069647.7169399997</v>
      </c>
      <c r="H14" s="88">
        <v>2236020.56855</v>
      </c>
    </row>
    <row r="15" spans="2:8" ht="14.25" x14ac:dyDescent="0.25">
      <c r="B15" s="85" t="s">
        <v>385</v>
      </c>
      <c r="C15" s="74">
        <f>SUBTOTAL(9,C16:C20)</f>
        <v>202941.19396</v>
      </c>
      <c r="D15" s="74">
        <f>SUBTOTAL(9,D16:D20)</f>
        <v>258693.02455</v>
      </c>
      <c r="E15" s="74">
        <f>SUBTOTAL(9,E16:E20)</f>
        <v>209543.95495000001</v>
      </c>
      <c r="F15" s="74">
        <f t="shared" ref="F15:H15" si="3">SUBTOTAL(9,F16:F20)</f>
        <v>222751.13458000001</v>
      </c>
      <c r="G15" s="74">
        <f t="shared" si="3"/>
        <v>245341.05920000002</v>
      </c>
      <c r="H15" s="86">
        <f t="shared" si="3"/>
        <v>280586.72766999999</v>
      </c>
    </row>
    <row r="16" spans="2:8" ht="14.25" outlineLevel="1" x14ac:dyDescent="0.25">
      <c r="B16" s="87" t="s">
        <v>321</v>
      </c>
      <c r="C16" s="75">
        <v>35188.397899999996</v>
      </c>
      <c r="D16" s="75">
        <v>33913.584949999997</v>
      </c>
      <c r="E16" s="75">
        <v>38454.77577</v>
      </c>
      <c r="F16" s="75">
        <v>43161.03368</v>
      </c>
      <c r="G16" s="75">
        <v>48604.741170000001</v>
      </c>
      <c r="H16" s="88">
        <v>61321.936980000006</v>
      </c>
    </row>
    <row r="17" spans="2:8" ht="14.25" outlineLevel="1" x14ac:dyDescent="0.25">
      <c r="B17" s="87" t="s">
        <v>322</v>
      </c>
      <c r="C17" s="75">
        <v>167752.79605999999</v>
      </c>
      <c r="D17" s="75">
        <v>224779.43960000001</v>
      </c>
      <c r="E17" s="75">
        <v>171089.17918000001</v>
      </c>
      <c r="F17" s="75">
        <v>179590.10090000002</v>
      </c>
      <c r="G17" s="75">
        <v>196736.31803000002</v>
      </c>
      <c r="H17" s="88">
        <v>219264.79068999999</v>
      </c>
    </row>
    <row r="18" spans="2:8" ht="14.25" outlineLevel="1" x14ac:dyDescent="0.25">
      <c r="B18" s="87" t="s">
        <v>323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88">
        <v>0</v>
      </c>
    </row>
    <row r="19" spans="2:8" ht="14.25" outlineLevel="1" x14ac:dyDescent="0.25">
      <c r="B19" s="87" t="s">
        <v>324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88">
        <v>0</v>
      </c>
    </row>
    <row r="20" spans="2:8" ht="14.25" outlineLevel="1" x14ac:dyDescent="0.25">
      <c r="B20" s="87" t="s">
        <v>325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88">
        <v>0</v>
      </c>
    </row>
    <row r="21" spans="2:8" ht="14.25" x14ac:dyDescent="0.25">
      <c r="B21" s="85" t="s">
        <v>386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86">
        <v>0</v>
      </c>
    </row>
    <row r="22" spans="2:8" ht="14.25" x14ac:dyDescent="0.25">
      <c r="B22" s="85" t="s">
        <v>387</v>
      </c>
      <c r="C22" s="74">
        <f>SUBTOTAL(9,C23)</f>
        <v>2418618.4818299999</v>
      </c>
      <c r="D22" s="74">
        <f>SUBTOTAL(9,D23)</f>
        <v>2899751.5916400002</v>
      </c>
      <c r="E22" s="74">
        <f>SUBTOTAL(9,E23)</f>
        <v>3220957.5941499998</v>
      </c>
      <c r="F22" s="74">
        <f t="shared" ref="F22:H22" si="4">SUBTOTAL(9,F23)</f>
        <v>4987967.2480600001</v>
      </c>
      <c r="G22" s="74">
        <f t="shared" si="4"/>
        <v>5446000.4776800014</v>
      </c>
      <c r="H22" s="86">
        <f t="shared" si="4"/>
        <v>6022302.7725400012</v>
      </c>
    </row>
    <row r="23" spans="2:8" ht="14.25" outlineLevel="1" x14ac:dyDescent="0.25">
      <c r="B23" s="87" t="s">
        <v>326</v>
      </c>
      <c r="C23" s="75">
        <v>2418618.4818299999</v>
      </c>
      <c r="D23" s="75">
        <v>2899751.5916400002</v>
      </c>
      <c r="E23" s="75">
        <v>3220957.5941499998</v>
      </c>
      <c r="F23" s="75">
        <v>4987967.2480600001</v>
      </c>
      <c r="G23" s="75">
        <v>5446000.4776800014</v>
      </c>
      <c r="H23" s="88">
        <v>6022302.7725400012</v>
      </c>
    </row>
    <row r="24" spans="2:8" ht="14.25" x14ac:dyDescent="0.25">
      <c r="B24" s="85" t="s">
        <v>318</v>
      </c>
      <c r="C24" s="74">
        <f>SUBTOTAL(9,C25:C28)</f>
        <v>0</v>
      </c>
      <c r="D24" s="74">
        <f>SUBTOTAL(9,D25:D28)</f>
        <v>0</v>
      </c>
      <c r="E24" s="74">
        <f>SUBTOTAL(9,E25:E28)</f>
        <v>0</v>
      </c>
      <c r="F24" s="74">
        <f t="shared" ref="F24:H24" si="5">SUBTOTAL(9,F25:F28)</f>
        <v>0</v>
      </c>
      <c r="G24" s="74">
        <f t="shared" si="5"/>
        <v>0</v>
      </c>
      <c r="H24" s="86">
        <f t="shared" si="5"/>
        <v>0</v>
      </c>
    </row>
    <row r="25" spans="2:8" ht="14.25" outlineLevel="1" x14ac:dyDescent="0.25">
      <c r="B25" s="87" t="s">
        <v>327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88">
        <v>0</v>
      </c>
    </row>
    <row r="26" spans="2:8" ht="14.25" outlineLevel="1" x14ac:dyDescent="0.25">
      <c r="B26" s="87" t="s">
        <v>328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88">
        <v>0</v>
      </c>
    </row>
    <row r="27" spans="2:8" ht="14.25" outlineLevel="1" x14ac:dyDescent="0.25">
      <c r="B27" s="87" t="s">
        <v>329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88">
        <v>0</v>
      </c>
    </row>
    <row r="28" spans="2:8" ht="14.25" outlineLevel="1" x14ac:dyDescent="0.25">
      <c r="B28" s="87" t="s">
        <v>330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88">
        <v>0</v>
      </c>
    </row>
    <row r="29" spans="2:8" ht="14.25" x14ac:dyDescent="0.25">
      <c r="B29" s="85" t="s">
        <v>415</v>
      </c>
      <c r="C29" s="74">
        <v>4183.2232999999987</v>
      </c>
      <c r="D29" s="74">
        <v>18499.842140000001</v>
      </c>
      <c r="E29" s="74">
        <v>32384.570390000004</v>
      </c>
      <c r="F29" s="74">
        <v>41370.383880000009</v>
      </c>
      <c r="G29" s="74">
        <v>78000.500919999991</v>
      </c>
      <c r="H29" s="86">
        <v>84262.342039999989</v>
      </c>
    </row>
    <row r="30" spans="2:8" ht="14.25" x14ac:dyDescent="0.25">
      <c r="B30" s="85" t="s">
        <v>388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86">
        <v>0</v>
      </c>
    </row>
    <row r="31" spans="2:8" ht="14.25" x14ac:dyDescent="0.25">
      <c r="B31" s="85" t="s">
        <v>389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86">
        <v>0</v>
      </c>
    </row>
    <row r="32" spans="2:8" ht="14.25" x14ac:dyDescent="0.25">
      <c r="B32" s="83" t="s">
        <v>390</v>
      </c>
      <c r="C32" s="73">
        <f>SUBTOTAL(9,C33:C37)</f>
        <v>0</v>
      </c>
      <c r="D32" s="73">
        <f>SUBTOTAL(9,D33:D37)</f>
        <v>0</v>
      </c>
      <c r="E32" s="73">
        <f>SUBTOTAL(9,E33:E37)</f>
        <v>0</v>
      </c>
      <c r="F32" s="73">
        <f t="shared" ref="F32:H32" si="6">SUBTOTAL(9,F33:F37)</f>
        <v>0</v>
      </c>
      <c r="G32" s="73">
        <f t="shared" si="6"/>
        <v>0</v>
      </c>
      <c r="H32" s="84">
        <f t="shared" si="6"/>
        <v>0</v>
      </c>
    </row>
    <row r="33" spans="2:8" ht="14.25" x14ac:dyDescent="0.25">
      <c r="B33" s="85" t="s">
        <v>393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86">
        <v>0</v>
      </c>
    </row>
    <row r="34" spans="2:8" ht="14.25" x14ac:dyDescent="0.25">
      <c r="B34" s="85" t="s">
        <v>391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86">
        <v>0</v>
      </c>
    </row>
    <row r="35" spans="2:8" ht="14.25" x14ac:dyDescent="0.25">
      <c r="B35" s="85" t="s">
        <v>392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86">
        <v>0</v>
      </c>
    </row>
    <row r="36" spans="2:8" ht="14.25" x14ac:dyDescent="0.25">
      <c r="B36" s="85" t="s">
        <v>394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86">
        <v>0</v>
      </c>
    </row>
    <row r="37" spans="2:8" ht="14.25" x14ac:dyDescent="0.25">
      <c r="B37" s="85" t="s">
        <v>415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86">
        <v>0</v>
      </c>
    </row>
    <row r="38" spans="2:8" ht="14.25" x14ac:dyDescent="0.25">
      <c r="B38" s="83" t="s">
        <v>395</v>
      </c>
      <c r="C38" s="73">
        <f>SUBTOTAL(9,C39:C40)</f>
        <v>0</v>
      </c>
      <c r="D38" s="73">
        <f>SUBTOTAL(9,D39:D40)</f>
        <v>0</v>
      </c>
      <c r="E38" s="73">
        <f>SUBTOTAL(9,E39:E40)</f>
        <v>0</v>
      </c>
      <c r="F38" s="73">
        <f t="shared" ref="F38:H38" si="7">SUBTOTAL(9,F39:F40)</f>
        <v>0</v>
      </c>
      <c r="G38" s="73">
        <f t="shared" si="7"/>
        <v>0</v>
      </c>
      <c r="H38" s="84">
        <f t="shared" si="7"/>
        <v>0</v>
      </c>
    </row>
    <row r="39" spans="2:8" ht="14.25" x14ac:dyDescent="0.25">
      <c r="B39" s="85" t="s">
        <v>396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86">
        <v>0</v>
      </c>
    </row>
    <row r="40" spans="2:8" ht="14.25" x14ac:dyDescent="0.25">
      <c r="B40" s="85" t="s">
        <v>400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86">
        <v>0</v>
      </c>
    </row>
    <row r="41" spans="2:8" ht="14.25" x14ac:dyDescent="0.25">
      <c r="B41" s="83" t="s">
        <v>250</v>
      </c>
      <c r="C41" s="73">
        <f t="shared" ref="C41:H41" si="8">SUBTOTAL(9,C42:C47)</f>
        <v>416850</v>
      </c>
      <c r="D41" s="73">
        <f t="shared" si="8"/>
        <v>2598297.6766900001</v>
      </c>
      <c r="E41" s="73">
        <f t="shared" si="8"/>
        <v>1701319.5270300005</v>
      </c>
      <c r="F41" s="73">
        <f t="shared" si="8"/>
        <v>2068332.2259000002</v>
      </c>
      <c r="G41" s="73">
        <f t="shared" si="8"/>
        <v>2416178.2656600005</v>
      </c>
      <c r="H41" s="84">
        <f t="shared" si="8"/>
        <v>2822368.0930399988</v>
      </c>
    </row>
    <row r="42" spans="2:8" ht="14.25" x14ac:dyDescent="0.25">
      <c r="B42" s="85" t="s">
        <v>397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86">
        <v>48586.10065</v>
      </c>
    </row>
    <row r="43" spans="2:8" ht="14.25" x14ac:dyDescent="0.25">
      <c r="B43" s="85" t="s">
        <v>416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86">
        <v>0</v>
      </c>
    </row>
    <row r="44" spans="2:8" ht="14.25" x14ac:dyDescent="0.25">
      <c r="B44" s="85" t="s">
        <v>432</v>
      </c>
      <c r="C44" s="76">
        <v>416850</v>
      </c>
      <c r="D44" s="76">
        <v>2598297.6766900001</v>
      </c>
      <c r="E44" s="74">
        <v>1650437.2748900005</v>
      </c>
      <c r="F44" s="74">
        <v>2030028.4140400002</v>
      </c>
      <c r="G44" s="74">
        <v>2381540.3155000005</v>
      </c>
      <c r="H44" s="86">
        <v>2719672.5917099989</v>
      </c>
    </row>
    <row r="45" spans="2:8" ht="14.25" x14ac:dyDescent="0.25">
      <c r="B45" s="85" t="s">
        <v>398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86">
        <v>0</v>
      </c>
    </row>
    <row r="46" spans="2:8" ht="14.25" x14ac:dyDescent="0.25">
      <c r="B46" s="85" t="s">
        <v>415</v>
      </c>
      <c r="C46" s="74">
        <v>0</v>
      </c>
      <c r="D46" s="74">
        <v>0</v>
      </c>
      <c r="E46" s="74">
        <v>50882.252140000004</v>
      </c>
      <c r="F46" s="74">
        <v>38303.811859999994</v>
      </c>
      <c r="G46" s="74">
        <v>34637.95016</v>
      </c>
      <c r="H46" s="86">
        <v>54109.400679999984</v>
      </c>
    </row>
    <row r="47" spans="2:8" ht="14.25" x14ac:dyDescent="0.25">
      <c r="B47" s="85" t="s">
        <v>399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86">
        <v>0</v>
      </c>
    </row>
    <row r="48" spans="2:8" ht="14.25" x14ac:dyDescent="0.25">
      <c r="B48" s="83" t="s">
        <v>251</v>
      </c>
      <c r="C48" s="73">
        <f t="shared" ref="C48:H48" si="9">SUBTOTAL(9,C49:C60)</f>
        <v>184917.75366999998</v>
      </c>
      <c r="D48" s="73">
        <f t="shared" si="9"/>
        <v>166842.86155</v>
      </c>
      <c r="E48" s="73">
        <f t="shared" si="9"/>
        <v>449980.57039000007</v>
      </c>
      <c r="F48" s="73">
        <f t="shared" si="9"/>
        <v>299167.71882999997</v>
      </c>
      <c r="G48" s="73">
        <f t="shared" si="9"/>
        <v>215811</v>
      </c>
      <c r="H48" s="84">
        <f t="shared" si="9"/>
        <v>170490.18980999998</v>
      </c>
    </row>
    <row r="49" spans="2:8" ht="14.25" x14ac:dyDescent="0.25">
      <c r="B49" s="85" t="s">
        <v>419</v>
      </c>
      <c r="C49" s="74">
        <f t="shared" ref="C49:H49" si="10">SUBTOTAL(9,C50:C58)</f>
        <v>184917.75366999998</v>
      </c>
      <c r="D49" s="74">
        <f t="shared" si="10"/>
        <v>166842.86155</v>
      </c>
      <c r="E49" s="74">
        <f t="shared" si="10"/>
        <v>449980.57039000007</v>
      </c>
      <c r="F49" s="74">
        <f t="shared" si="10"/>
        <v>299167.71882999997</v>
      </c>
      <c r="G49" s="74">
        <f t="shared" si="10"/>
        <v>215811</v>
      </c>
      <c r="H49" s="86">
        <f t="shared" si="10"/>
        <v>170490.18980999998</v>
      </c>
    </row>
    <row r="50" spans="2:8" ht="14.25" outlineLevel="1" x14ac:dyDescent="0.25">
      <c r="B50" s="87" t="s">
        <v>331</v>
      </c>
      <c r="C50" s="77">
        <v>755.52115000000003</v>
      </c>
      <c r="D50" s="77">
        <v>712.3954</v>
      </c>
      <c r="E50" s="75">
        <v>720.00088999999991</v>
      </c>
      <c r="F50" s="75">
        <v>3356.4061799999995</v>
      </c>
      <c r="G50" s="75">
        <v>2703.20757</v>
      </c>
      <c r="H50" s="88">
        <v>1769.6422</v>
      </c>
    </row>
    <row r="51" spans="2:8" ht="14.25" outlineLevel="1" x14ac:dyDescent="0.25">
      <c r="B51" s="87" t="s">
        <v>332</v>
      </c>
      <c r="C51" s="77">
        <v>0</v>
      </c>
      <c r="D51" s="77">
        <v>0</v>
      </c>
      <c r="E51" s="75">
        <v>0</v>
      </c>
      <c r="F51" s="75">
        <v>0</v>
      </c>
      <c r="G51" s="75">
        <v>0</v>
      </c>
      <c r="H51" s="88">
        <v>4673.3431500000006</v>
      </c>
    </row>
    <row r="52" spans="2:8" ht="14.25" outlineLevel="1" x14ac:dyDescent="0.25">
      <c r="B52" s="87" t="s">
        <v>333</v>
      </c>
      <c r="C52" s="77">
        <v>0</v>
      </c>
      <c r="D52" s="77">
        <v>0</v>
      </c>
      <c r="E52" s="75">
        <v>40.01764</v>
      </c>
      <c r="F52" s="75">
        <v>0</v>
      </c>
      <c r="G52" s="75">
        <v>0</v>
      </c>
      <c r="H52" s="88">
        <v>0</v>
      </c>
    </row>
    <row r="53" spans="2:8" ht="14.25" outlineLevel="1" x14ac:dyDescent="0.25">
      <c r="B53" s="87" t="s">
        <v>334</v>
      </c>
      <c r="C53" s="77">
        <v>688.70222999999999</v>
      </c>
      <c r="D53" s="77">
        <v>647.20589000000007</v>
      </c>
      <c r="E53" s="75">
        <v>388.90615000000003</v>
      </c>
      <c r="F53" s="75">
        <v>230.87158999999997</v>
      </c>
      <c r="G53" s="75">
        <v>171.36165</v>
      </c>
      <c r="H53" s="88">
        <v>179.38</v>
      </c>
    </row>
    <row r="54" spans="2:8" ht="14.25" outlineLevel="1" x14ac:dyDescent="0.25">
      <c r="B54" s="87" t="s">
        <v>335</v>
      </c>
      <c r="C54" s="77">
        <v>-595.37755000000004</v>
      </c>
      <c r="D54" s="77">
        <v>1218.0198800000001</v>
      </c>
      <c r="E54" s="75">
        <v>-413.96487000000002</v>
      </c>
      <c r="F54" s="75">
        <v>-1936.3170299999999</v>
      </c>
      <c r="G54" s="75">
        <v>1462.7962799999998</v>
      </c>
      <c r="H54" s="88">
        <v>20.427099999999999</v>
      </c>
    </row>
    <row r="55" spans="2:8" ht="14.25" outlineLevel="1" x14ac:dyDescent="0.25">
      <c r="B55" s="87" t="s">
        <v>336</v>
      </c>
      <c r="C55" s="77">
        <v>7138.036149999999</v>
      </c>
      <c r="D55" s="77">
        <v>5738.3230300000014</v>
      </c>
      <c r="E55" s="75">
        <v>46889.449499999995</v>
      </c>
      <c r="F55" s="75">
        <v>6559.4839599999996</v>
      </c>
      <c r="G55" s="75">
        <v>6945.3254500000003</v>
      </c>
      <c r="H55" s="88">
        <v>10411.563460000001</v>
      </c>
    </row>
    <row r="56" spans="2:8" ht="14.25" outlineLevel="1" x14ac:dyDescent="0.25">
      <c r="B56" s="87" t="s">
        <v>339</v>
      </c>
      <c r="C56" s="77">
        <v>11913.175289999999</v>
      </c>
      <c r="D56" s="77">
        <v>12875.761630000001</v>
      </c>
      <c r="E56" s="75">
        <v>262303.92925000004</v>
      </c>
      <c r="F56" s="75">
        <v>122605.58486999999</v>
      </c>
      <c r="G56" s="75">
        <v>24192.504539999998</v>
      </c>
      <c r="H56" s="88">
        <v>18694.873259999997</v>
      </c>
    </row>
    <row r="57" spans="2:8" ht="14.25" outlineLevel="1" x14ac:dyDescent="0.25">
      <c r="B57" s="87" t="s">
        <v>337</v>
      </c>
      <c r="C57" s="77">
        <v>164122.57074</v>
      </c>
      <c r="D57" s="77">
        <v>144911.09498000002</v>
      </c>
      <c r="E57" s="75">
        <v>139207.31391000003</v>
      </c>
      <c r="F57" s="75">
        <v>164281.38744000002</v>
      </c>
      <c r="G57" s="75">
        <v>180017.31225999998</v>
      </c>
      <c r="H57" s="89">
        <v>134384.82873999997</v>
      </c>
    </row>
    <row r="58" spans="2:8" ht="14.25" outlineLevel="1" x14ac:dyDescent="0.25">
      <c r="B58" s="87" t="s">
        <v>338</v>
      </c>
      <c r="C58" s="77">
        <v>895.12566000000004</v>
      </c>
      <c r="D58" s="77">
        <v>740.0607399999999</v>
      </c>
      <c r="E58" s="75">
        <v>844.91792000000021</v>
      </c>
      <c r="F58" s="75">
        <v>4070.3018199999997</v>
      </c>
      <c r="G58" s="75">
        <v>318.49225000000007</v>
      </c>
      <c r="H58" s="88">
        <v>356.13190000000003</v>
      </c>
    </row>
    <row r="59" spans="2:8" ht="14.25" x14ac:dyDescent="0.25">
      <c r="B59" s="85" t="s">
        <v>417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86">
        <v>0</v>
      </c>
    </row>
    <row r="60" spans="2:8" ht="14.25" x14ac:dyDescent="0.25">
      <c r="B60" s="85" t="s">
        <v>401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86">
        <v>0</v>
      </c>
    </row>
    <row r="61" spans="2:8" ht="14.25" x14ac:dyDescent="0.25">
      <c r="B61" s="83" t="s">
        <v>252</v>
      </c>
      <c r="C61" s="73">
        <f t="shared" ref="C61:H61" si="11">SUBTOTAL(9,C62:C66)</f>
        <v>912434</v>
      </c>
      <c r="D61" s="73">
        <f t="shared" si="11"/>
        <v>3378368</v>
      </c>
      <c r="E61" s="73">
        <f t="shared" si="11"/>
        <v>5607277.1303200005</v>
      </c>
      <c r="F61" s="73">
        <f t="shared" si="11"/>
        <v>8025189.6100399997</v>
      </c>
      <c r="G61" s="73">
        <f t="shared" si="11"/>
        <v>9278518</v>
      </c>
      <c r="H61" s="84">
        <f t="shared" si="11"/>
        <v>3074072.1430099998</v>
      </c>
    </row>
    <row r="62" spans="2:8" ht="14.25" x14ac:dyDescent="0.25">
      <c r="B62" s="85" t="s">
        <v>418</v>
      </c>
      <c r="C62" s="76">
        <v>912434</v>
      </c>
      <c r="D62" s="76">
        <v>3378368</v>
      </c>
      <c r="E62" s="74">
        <v>5607277.1303200005</v>
      </c>
      <c r="F62" s="74">
        <v>8025189.6100399997</v>
      </c>
      <c r="G62" s="76">
        <v>9278518</v>
      </c>
      <c r="H62" s="86">
        <v>3074072.1430099998</v>
      </c>
    </row>
    <row r="63" spans="2:8" ht="14.25" x14ac:dyDescent="0.25">
      <c r="B63" s="85" t="s">
        <v>402</v>
      </c>
      <c r="C63" s="74">
        <f t="shared" ref="C63:G63" si="12">SUBTOTAL(9,C64:C65)</f>
        <v>0</v>
      </c>
      <c r="D63" s="74">
        <f t="shared" si="12"/>
        <v>0</v>
      </c>
      <c r="E63" s="74">
        <f t="shared" si="12"/>
        <v>0</v>
      </c>
      <c r="F63" s="74">
        <f t="shared" si="12"/>
        <v>0</v>
      </c>
      <c r="G63" s="74">
        <f t="shared" si="12"/>
        <v>0</v>
      </c>
      <c r="H63" s="86">
        <f>SUBTOTAL(9,H64:H65)</f>
        <v>0</v>
      </c>
    </row>
    <row r="64" spans="2:8" ht="14.25" outlineLevel="1" x14ac:dyDescent="0.25">
      <c r="B64" s="87" t="s">
        <v>340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88">
        <v>0</v>
      </c>
    </row>
    <row r="65" spans="2:8" ht="14.25" outlineLevel="1" x14ac:dyDescent="0.25">
      <c r="B65" s="87" t="s">
        <v>341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88">
        <v>0</v>
      </c>
    </row>
    <row r="66" spans="2:8" ht="14.25" x14ac:dyDescent="0.25">
      <c r="B66" s="85" t="s">
        <v>403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86">
        <v>0</v>
      </c>
    </row>
    <row r="67" spans="2:8" ht="14.25" x14ac:dyDescent="0.25">
      <c r="B67" s="83" t="s">
        <v>404</v>
      </c>
      <c r="C67" s="73">
        <f>SUBTOTAL(9,C68:C76)</f>
        <v>0</v>
      </c>
      <c r="D67" s="73">
        <f>SUBTOTAL(9,D68:D76)</f>
        <v>0</v>
      </c>
      <c r="E67" s="73">
        <f>SUBTOTAL(9,E68:E76)</f>
        <v>0</v>
      </c>
      <c r="F67" s="73">
        <f t="shared" ref="F67:H67" si="13">SUBTOTAL(9,F68:F76)</f>
        <v>0</v>
      </c>
      <c r="G67" s="73">
        <f t="shared" si="13"/>
        <v>0</v>
      </c>
      <c r="H67" s="84">
        <f t="shared" si="13"/>
        <v>0</v>
      </c>
    </row>
    <row r="68" spans="2:8" ht="14.25" x14ac:dyDescent="0.25">
      <c r="B68" s="85" t="s">
        <v>405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86">
        <v>0</v>
      </c>
    </row>
    <row r="69" spans="2:8" ht="14.25" x14ac:dyDescent="0.25">
      <c r="B69" s="85" t="s">
        <v>406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  <c r="H69" s="86">
        <v>0</v>
      </c>
    </row>
    <row r="70" spans="2:8" ht="14.25" x14ac:dyDescent="0.25">
      <c r="B70" s="85" t="s">
        <v>407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86">
        <v>0</v>
      </c>
    </row>
    <row r="71" spans="2:8" ht="14.25" x14ac:dyDescent="0.25">
      <c r="B71" s="85" t="s">
        <v>408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86">
        <v>0</v>
      </c>
    </row>
    <row r="72" spans="2:8" ht="14.25" x14ac:dyDescent="0.25">
      <c r="B72" s="85" t="s">
        <v>410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86">
        <v>0</v>
      </c>
    </row>
    <row r="73" spans="2:8" ht="14.25" x14ac:dyDescent="0.25">
      <c r="B73" s="85" t="s">
        <v>409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86">
        <v>0</v>
      </c>
    </row>
    <row r="74" spans="2:8" ht="14.25" x14ac:dyDescent="0.25">
      <c r="B74" s="85" t="s">
        <v>411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  <c r="H74" s="86">
        <v>0</v>
      </c>
    </row>
    <row r="75" spans="2:8" ht="14.25" x14ac:dyDescent="0.25">
      <c r="B75" s="85" t="s">
        <v>412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86">
        <v>0</v>
      </c>
    </row>
    <row r="76" spans="2:8" ht="14.25" x14ac:dyDescent="0.25">
      <c r="B76" s="85" t="s">
        <v>342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86">
        <v>0</v>
      </c>
    </row>
    <row r="77" spans="2:8" ht="14.25" x14ac:dyDescent="0.25">
      <c r="B77" s="83" t="s">
        <v>420</v>
      </c>
      <c r="C77" s="73">
        <f t="shared" ref="C77:H77" si="14">SUBTOTAL(9,C78:C115)</f>
        <v>42120446.482170001</v>
      </c>
      <c r="D77" s="73">
        <f t="shared" si="14"/>
        <v>44427042.885270014</v>
      </c>
      <c r="E77" s="73">
        <f t="shared" si="14"/>
        <v>51815418.975412011</v>
      </c>
      <c r="F77" s="73">
        <f t="shared" si="14"/>
        <v>55427206.962529995</v>
      </c>
      <c r="G77" s="73">
        <f>SUBTOTAL(9,G78:G115)</f>
        <v>61246547.708616994</v>
      </c>
      <c r="H77" s="84">
        <f t="shared" si="14"/>
        <v>66132403.877599992</v>
      </c>
    </row>
    <row r="78" spans="2:8" ht="14.25" x14ac:dyDescent="0.25">
      <c r="B78" s="85" t="s">
        <v>343</v>
      </c>
      <c r="C78" s="74">
        <f t="shared" ref="C78:H78" si="15">SUBTOTAL(9,C79:C88)</f>
        <v>20022202.127030004</v>
      </c>
      <c r="D78" s="74">
        <f t="shared" si="15"/>
        <v>20984630.955550004</v>
      </c>
      <c r="E78" s="74">
        <f t="shared" si="15"/>
        <v>22215203.444900002</v>
      </c>
      <c r="F78" s="74">
        <f t="shared" si="15"/>
        <v>23382634.70166</v>
      </c>
      <c r="G78" s="74">
        <f t="shared" si="15"/>
        <v>25419579.210930001</v>
      </c>
      <c r="H78" s="86">
        <f t="shared" si="15"/>
        <v>27727165.570970003</v>
      </c>
    </row>
    <row r="79" spans="2:8" ht="14.25" outlineLevel="1" x14ac:dyDescent="0.25">
      <c r="B79" s="87" t="s">
        <v>344</v>
      </c>
      <c r="C79" s="75">
        <v>15522048.238</v>
      </c>
      <c r="D79" s="75">
        <v>17386814.041000001</v>
      </c>
      <c r="E79" s="75">
        <v>18804334.706999999</v>
      </c>
      <c r="F79" s="75">
        <v>19878568.776979998</v>
      </c>
      <c r="G79" s="75">
        <v>21360407.024040002</v>
      </c>
      <c r="H79" s="88">
        <v>21661363.884260003</v>
      </c>
    </row>
    <row r="80" spans="2:8" ht="14.25" outlineLevel="1" x14ac:dyDescent="0.25">
      <c r="B80" s="87" t="s">
        <v>36</v>
      </c>
      <c r="C80" s="75">
        <v>299221.31099999999</v>
      </c>
      <c r="D80" s="75">
        <v>376573.92189999996</v>
      </c>
      <c r="E80" s="75">
        <v>463775.21600000001</v>
      </c>
      <c r="F80" s="75">
        <v>498491.30499000003</v>
      </c>
      <c r="G80" s="75">
        <v>566313.6730500001</v>
      </c>
      <c r="H80" s="88">
        <v>554041.31700000004</v>
      </c>
    </row>
    <row r="81" spans="2:8" ht="14.25" outlineLevel="1" x14ac:dyDescent="0.25">
      <c r="B81" s="87" t="s">
        <v>345</v>
      </c>
      <c r="C81" s="75">
        <v>727210.50199999998</v>
      </c>
      <c r="D81" s="75">
        <v>817915.52599999995</v>
      </c>
      <c r="E81" s="75">
        <v>885599.64500000002</v>
      </c>
      <c r="F81" s="75">
        <v>902486.94685000007</v>
      </c>
      <c r="G81" s="75">
        <v>1035202.4328499999</v>
      </c>
      <c r="H81" s="88">
        <v>997304.027</v>
      </c>
    </row>
    <row r="82" spans="2:8" ht="14.25" outlineLevel="1" x14ac:dyDescent="0.25">
      <c r="B82" s="87" t="s">
        <v>272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88">
        <v>79846.292000000001</v>
      </c>
    </row>
    <row r="83" spans="2:8" ht="14.25" outlineLevel="1" x14ac:dyDescent="0.25">
      <c r="B83" s="87" t="s">
        <v>35</v>
      </c>
      <c r="C83" s="75">
        <v>582213.71200000006</v>
      </c>
      <c r="D83" s="75">
        <v>599321.821</v>
      </c>
      <c r="E83" s="75">
        <v>684408.44200000004</v>
      </c>
      <c r="F83" s="75">
        <v>736107.45201000001</v>
      </c>
      <c r="G83" s="75">
        <v>753322.27098000015</v>
      </c>
      <c r="H83" s="88">
        <v>884566.321</v>
      </c>
    </row>
    <row r="84" spans="2:8" ht="14.25" outlineLevel="1" x14ac:dyDescent="0.25">
      <c r="B84" s="87" t="s">
        <v>346</v>
      </c>
      <c r="C84" s="75">
        <v>958033.72481000004</v>
      </c>
      <c r="D84" s="75">
        <v>866814.29988000006</v>
      </c>
      <c r="E84" s="75">
        <v>809362.01382000011</v>
      </c>
      <c r="F84" s="75">
        <v>720898.61907999997</v>
      </c>
      <c r="G84" s="75">
        <v>1041966.1555000001</v>
      </c>
      <c r="H84" s="88">
        <v>1232926.5649899999</v>
      </c>
    </row>
    <row r="85" spans="2:8" ht="14.25" outlineLevel="1" x14ac:dyDescent="0.25">
      <c r="B85" s="87" t="s">
        <v>347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88">
        <v>1583937.6710000001</v>
      </c>
    </row>
    <row r="86" spans="2:8" ht="14.25" outlineLevel="1" x14ac:dyDescent="0.25">
      <c r="B86" s="87" t="s">
        <v>348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88">
        <v>0</v>
      </c>
    </row>
    <row r="87" spans="2:8" ht="14.25" outlineLevel="1" x14ac:dyDescent="0.25">
      <c r="B87" s="87" t="s">
        <v>372</v>
      </c>
      <c r="C87" s="75">
        <v>1542061.0925500002</v>
      </c>
      <c r="D87" s="75">
        <v>668681</v>
      </c>
      <c r="E87" s="75">
        <v>108808.01865000001</v>
      </c>
      <c r="F87" s="75">
        <v>66725.843950000009</v>
      </c>
      <c r="G87" s="75">
        <v>49947.955019999994</v>
      </c>
      <c r="H87" s="88">
        <v>4685.8940000000002</v>
      </c>
    </row>
    <row r="88" spans="2:8" ht="14.25" outlineLevel="1" x14ac:dyDescent="0.25">
      <c r="B88" s="87" t="s">
        <v>424</v>
      </c>
      <c r="C88" s="75">
        <v>391413.54666999995</v>
      </c>
      <c r="D88" s="75">
        <v>268510.34576999996</v>
      </c>
      <c r="E88" s="75">
        <v>458915.40243000007</v>
      </c>
      <c r="F88" s="75">
        <v>579355.75780000002</v>
      </c>
      <c r="G88" s="75">
        <v>612419.69949000003</v>
      </c>
      <c r="H88" s="88">
        <v>728493.59972000006</v>
      </c>
    </row>
    <row r="89" spans="2:8" ht="14.25" x14ac:dyDescent="0.25">
      <c r="B89" s="85" t="s">
        <v>349</v>
      </c>
      <c r="C89" s="74">
        <f t="shared" ref="C89:H89" si="16">SUBTOTAL(9,C90:C110)</f>
        <v>14094730.159540001</v>
      </c>
      <c r="D89" s="74">
        <f t="shared" si="16"/>
        <v>15210148.135799998</v>
      </c>
      <c r="E89" s="74">
        <f t="shared" si="16"/>
        <v>16576282.135850001</v>
      </c>
      <c r="F89" s="74">
        <f t="shared" si="16"/>
        <v>17669273.344439998</v>
      </c>
      <c r="G89" s="74">
        <f t="shared" si="16"/>
        <v>18885871.158240002</v>
      </c>
      <c r="H89" s="86">
        <f t="shared" si="16"/>
        <v>20768086.878289994</v>
      </c>
    </row>
    <row r="90" spans="2:8" ht="16.5" outlineLevel="1" x14ac:dyDescent="0.25">
      <c r="B90" s="87" t="s">
        <v>433</v>
      </c>
      <c r="C90" s="75">
        <f>SUBTOTAL(9,C91:C95)</f>
        <v>8730173.3465799987</v>
      </c>
      <c r="D90" s="75">
        <f>SUBTOTAL(9,D91:D95)</f>
        <v>9316730.5540100001</v>
      </c>
      <c r="E90" s="75">
        <f>SUBTOTAL(9,E91:E95)</f>
        <v>10077303.749560002</v>
      </c>
      <c r="F90" s="75">
        <f t="shared" ref="F90:H90" si="17">SUBTOTAL(9,F91:F95)</f>
        <v>10727587.434119999</v>
      </c>
      <c r="G90" s="75">
        <f t="shared" si="17"/>
        <v>11500205.11761</v>
      </c>
      <c r="H90" s="88">
        <f t="shared" si="17"/>
        <v>13167377.546200002</v>
      </c>
    </row>
    <row r="91" spans="2:8" ht="14.25" outlineLevel="2" x14ac:dyDescent="0.25">
      <c r="B91" s="90" t="s">
        <v>429</v>
      </c>
      <c r="C91" s="75">
        <v>7265070.6846499993</v>
      </c>
      <c r="D91" s="75">
        <v>7813851.6857399996</v>
      </c>
      <c r="E91" s="75">
        <v>8438441.699570002</v>
      </c>
      <c r="F91" s="75">
        <v>9087679.6531799994</v>
      </c>
      <c r="G91" s="75">
        <v>9772423.1055699997</v>
      </c>
      <c r="H91" s="88">
        <v>12212458.486200001</v>
      </c>
    </row>
    <row r="92" spans="2:8" ht="14.25" outlineLevel="2" x14ac:dyDescent="0.25">
      <c r="B92" s="90" t="s">
        <v>350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88">
        <v>0</v>
      </c>
    </row>
    <row r="93" spans="2:8" ht="14.25" outlineLevel="2" x14ac:dyDescent="0.25">
      <c r="B93" s="90" t="s">
        <v>430</v>
      </c>
      <c r="C93" s="75">
        <v>649375.69999999995</v>
      </c>
      <c r="D93" s="75">
        <v>668856.97100000002</v>
      </c>
      <c r="E93" s="75">
        <v>692266.96499000001</v>
      </c>
      <c r="F93" s="75">
        <v>663422.48800000001</v>
      </c>
      <c r="G93" s="75">
        <v>718566.64899999998</v>
      </c>
      <c r="H93" s="88">
        <v>954919.06</v>
      </c>
    </row>
    <row r="94" spans="2:8" ht="14.25" outlineLevel="2" x14ac:dyDescent="0.25">
      <c r="B94" s="90" t="s">
        <v>351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  <c r="H94" s="88">
        <v>0</v>
      </c>
    </row>
    <row r="95" spans="2:8" ht="14.25" outlineLevel="2" x14ac:dyDescent="0.25">
      <c r="B95" s="90" t="s">
        <v>413</v>
      </c>
      <c r="C95" s="75">
        <v>815726.96192999999</v>
      </c>
      <c r="D95" s="75">
        <v>834021.89726999996</v>
      </c>
      <c r="E95" s="75">
        <v>946595.08499999996</v>
      </c>
      <c r="F95" s="75">
        <v>976485.29294000007</v>
      </c>
      <c r="G95" s="75">
        <v>1009215.3630400001</v>
      </c>
      <c r="H95" s="88">
        <v>0</v>
      </c>
    </row>
    <row r="96" spans="2:8" ht="14.25" outlineLevel="1" x14ac:dyDescent="0.25">
      <c r="B96" s="91" t="s">
        <v>352</v>
      </c>
      <c r="C96" s="75">
        <v>1489517.16763</v>
      </c>
      <c r="D96" s="75">
        <v>1628945.87316</v>
      </c>
      <c r="E96" s="75">
        <v>1917490.23022</v>
      </c>
      <c r="F96" s="75">
        <v>1974212.84571</v>
      </c>
      <c r="G96" s="75">
        <v>2150914.3696800005</v>
      </c>
      <c r="H96" s="88">
        <v>2332127.0812199996</v>
      </c>
    </row>
    <row r="97" spans="2:8" ht="14.25" outlineLevel="1" x14ac:dyDescent="0.25">
      <c r="B97" s="91" t="s">
        <v>353</v>
      </c>
      <c r="C97" s="75">
        <f>SUBTOTAL(9,C98:C99)</f>
        <v>405862.58999999997</v>
      </c>
      <c r="D97" s="75">
        <f>SUBTOTAL(9,D98:D99)</f>
        <v>453025.80599999998</v>
      </c>
      <c r="E97" s="75">
        <f>SUBTOTAL(9,E98:E99)</f>
        <v>572713</v>
      </c>
      <c r="F97" s="75">
        <f t="shared" ref="F97:H97" si="18">SUBTOTAL(9,F98:F99)</f>
        <v>616828.43014999991</v>
      </c>
      <c r="G97" s="75">
        <f t="shared" si="18"/>
        <v>666537.97986000008</v>
      </c>
      <c r="H97" s="88">
        <f t="shared" si="18"/>
        <v>673630.848</v>
      </c>
    </row>
    <row r="98" spans="2:8" ht="14.25" outlineLevel="2" x14ac:dyDescent="0.25">
      <c r="B98" s="92" t="s">
        <v>354</v>
      </c>
      <c r="C98" s="75">
        <v>49190.546000000002</v>
      </c>
      <c r="D98" s="75">
        <v>54906.728000000003</v>
      </c>
      <c r="E98" s="75">
        <v>69412.815000000002</v>
      </c>
      <c r="F98" s="75">
        <v>74759.605049999998</v>
      </c>
      <c r="G98" s="75">
        <v>80794.079859999998</v>
      </c>
      <c r="H98" s="88">
        <v>81653.838000000003</v>
      </c>
    </row>
    <row r="99" spans="2:8" ht="14.25" outlineLevel="2" x14ac:dyDescent="0.25">
      <c r="B99" s="92" t="s">
        <v>355</v>
      </c>
      <c r="C99" s="75">
        <v>356672.04399999999</v>
      </c>
      <c r="D99" s="75">
        <v>398119.07799999998</v>
      </c>
      <c r="E99" s="75">
        <v>503300.185</v>
      </c>
      <c r="F99" s="75">
        <v>542068.8250999999</v>
      </c>
      <c r="G99" s="75">
        <v>585743.9</v>
      </c>
      <c r="H99" s="88">
        <v>591977.01</v>
      </c>
    </row>
    <row r="100" spans="2:8" ht="14.25" outlineLevel="1" x14ac:dyDescent="0.25">
      <c r="B100" s="91" t="s">
        <v>356</v>
      </c>
      <c r="C100" s="75">
        <v>1753888.0759999999</v>
      </c>
      <c r="D100" s="75">
        <v>1960237.639</v>
      </c>
      <c r="E100" s="75">
        <v>2101847.3879999998</v>
      </c>
      <c r="F100" s="75">
        <v>2263012.7289700001</v>
      </c>
      <c r="G100" s="75">
        <v>2428629.1522399997</v>
      </c>
      <c r="H100" s="88">
        <v>2459383.7519999999</v>
      </c>
    </row>
    <row r="101" spans="2:8" ht="14.25" outlineLevel="1" x14ac:dyDescent="0.25">
      <c r="B101" s="87" t="s">
        <v>357</v>
      </c>
      <c r="C101" s="75">
        <f t="shared" ref="C101:H101" si="19">SUBTOTAL(9,C102:C105)</f>
        <v>406339.50832999998</v>
      </c>
      <c r="D101" s="75">
        <f t="shared" si="19"/>
        <v>474360.06</v>
      </c>
      <c r="E101" s="75">
        <f t="shared" si="19"/>
        <v>461298.05299999996</v>
      </c>
      <c r="F101" s="75">
        <f t="shared" si="19"/>
        <v>585283.72249000007</v>
      </c>
      <c r="G101" s="75">
        <f t="shared" si="19"/>
        <v>557011.23404000001</v>
      </c>
      <c r="H101" s="88">
        <f t="shared" si="19"/>
        <v>528602.07499999995</v>
      </c>
    </row>
    <row r="102" spans="2:8" ht="14.25" outlineLevel="2" x14ac:dyDescent="0.25">
      <c r="B102" s="90" t="s">
        <v>358</v>
      </c>
      <c r="C102" s="75">
        <v>154985.91399999999</v>
      </c>
      <c r="D102" s="75">
        <v>171229.008</v>
      </c>
      <c r="E102" s="75">
        <v>181260.00899999999</v>
      </c>
      <c r="F102" s="75">
        <v>190782.35313000003</v>
      </c>
      <c r="G102" s="75">
        <v>204529.31517000002</v>
      </c>
      <c r="H102" s="88">
        <v>204934.35399999999</v>
      </c>
    </row>
    <row r="103" spans="2:8" ht="14.25" outlineLevel="2" x14ac:dyDescent="0.25">
      <c r="B103" s="90" t="s">
        <v>359</v>
      </c>
      <c r="C103" s="75">
        <v>135125.74033</v>
      </c>
      <c r="D103" s="75">
        <v>140958.39499999999</v>
      </c>
      <c r="E103" s="75">
        <v>145315.06099999999</v>
      </c>
      <c r="F103" s="75">
        <v>209647.78908000002</v>
      </c>
      <c r="G103" s="75">
        <v>219785.83303000001</v>
      </c>
      <c r="H103" s="88">
        <v>212329.22</v>
      </c>
    </row>
    <row r="104" spans="2:8" ht="14.25" outlineLevel="2" x14ac:dyDescent="0.25">
      <c r="B104" s="90" t="s">
        <v>360</v>
      </c>
      <c r="C104" s="75">
        <v>0</v>
      </c>
      <c r="D104" s="75">
        <v>0</v>
      </c>
      <c r="E104" s="75">
        <v>24935.534</v>
      </c>
      <c r="F104" s="75">
        <v>63222.588080000001</v>
      </c>
      <c r="G104" s="75">
        <v>17753.833890000002</v>
      </c>
      <c r="H104" s="88">
        <v>18358.402999999998</v>
      </c>
    </row>
    <row r="105" spans="2:8" ht="14.25" outlineLevel="2" x14ac:dyDescent="0.25">
      <c r="B105" s="90" t="s">
        <v>361</v>
      </c>
      <c r="C105" s="75">
        <v>116227.85400000001</v>
      </c>
      <c r="D105" s="75">
        <v>162172.65700000001</v>
      </c>
      <c r="E105" s="75">
        <v>109787.44899999999</v>
      </c>
      <c r="F105" s="75">
        <v>121630.99220000002</v>
      </c>
      <c r="G105" s="75">
        <v>114942.25195000001</v>
      </c>
      <c r="H105" s="88">
        <v>92980.097999999998</v>
      </c>
    </row>
    <row r="106" spans="2:8" ht="14.25" outlineLevel="1" x14ac:dyDescent="0.25">
      <c r="B106" s="87" t="s">
        <v>362</v>
      </c>
      <c r="C106" s="75">
        <f>SUBTOTAL(9,C107:C108)</f>
        <v>134009.46</v>
      </c>
      <c r="D106" s="75">
        <f>SUBTOTAL(9,D107:D108)</f>
        <v>143315.35762999998</v>
      </c>
      <c r="E106" s="75">
        <f>SUBTOTAL(9,E107:E108)</f>
        <v>163658.44507000002</v>
      </c>
      <c r="F106" s="75">
        <f t="shared" ref="F106:H106" si="20">SUBTOTAL(9,F107:F108)</f>
        <v>171507.77209000001</v>
      </c>
      <c r="G106" s="75">
        <f t="shared" si="20"/>
        <v>185116.49508999998</v>
      </c>
      <c r="H106" s="88">
        <f t="shared" si="20"/>
        <v>195254.63787000001</v>
      </c>
    </row>
    <row r="107" spans="2:8" ht="14.25" outlineLevel="2" x14ac:dyDescent="0.25">
      <c r="B107" s="90" t="s">
        <v>363</v>
      </c>
      <c r="C107" s="75">
        <v>134009.46</v>
      </c>
      <c r="D107" s="75">
        <v>143315.35762999998</v>
      </c>
      <c r="E107" s="75">
        <v>163658.44507000002</v>
      </c>
      <c r="F107" s="75">
        <v>171507.77209000001</v>
      </c>
      <c r="G107" s="75">
        <v>185116.49508999998</v>
      </c>
      <c r="H107" s="88">
        <v>195254.63787000001</v>
      </c>
    </row>
    <row r="108" spans="2:8" ht="14.25" outlineLevel="2" x14ac:dyDescent="0.25">
      <c r="B108" s="90" t="s">
        <v>364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  <c r="H108" s="88">
        <v>0</v>
      </c>
    </row>
    <row r="109" spans="2:8" ht="14.25" outlineLevel="1" x14ac:dyDescent="0.25">
      <c r="B109" s="87" t="s">
        <v>365</v>
      </c>
      <c r="C109" s="75">
        <v>265087.35800000001</v>
      </c>
      <c r="D109" s="75">
        <v>272662.28100000002</v>
      </c>
      <c r="E109" s="75">
        <v>283183.62599999999</v>
      </c>
      <c r="F109" s="75">
        <v>294643.78896000003</v>
      </c>
      <c r="G109" s="75">
        <v>302416.17291000002</v>
      </c>
      <c r="H109" s="88">
        <v>307462.28600000002</v>
      </c>
    </row>
    <row r="110" spans="2:8" ht="14.25" outlineLevel="1" x14ac:dyDescent="0.25">
      <c r="B110" s="87" t="s">
        <v>366</v>
      </c>
      <c r="C110" s="75">
        <v>909852.65300000005</v>
      </c>
      <c r="D110" s="75">
        <v>960870.56499999994</v>
      </c>
      <c r="E110" s="75">
        <v>998787.64399999997</v>
      </c>
      <c r="F110" s="75">
        <v>1036196.6219500001</v>
      </c>
      <c r="G110" s="75">
        <v>1095040.6368100003</v>
      </c>
      <c r="H110" s="88">
        <v>1104248.652</v>
      </c>
    </row>
    <row r="111" spans="2:8" ht="14.25" x14ac:dyDescent="0.25">
      <c r="B111" s="85" t="s">
        <v>367</v>
      </c>
      <c r="C111" s="74">
        <f>SUBTOTAL(9,C112:C115)</f>
        <v>8003514.1956000002</v>
      </c>
      <c r="D111" s="74">
        <f>SUBTOTAL(9,D112:D115)</f>
        <v>8232263.7939200001</v>
      </c>
      <c r="E111" s="74">
        <f>SUBTOTAL(9,E112:E115)</f>
        <v>13023933.394661998</v>
      </c>
      <c r="F111" s="74">
        <f t="shared" ref="F111:H111" si="21">SUBTOTAL(9,F112:F115)</f>
        <v>14375298.91643</v>
      </c>
      <c r="G111" s="74">
        <f t="shared" si="21"/>
        <v>16941097.339446999</v>
      </c>
      <c r="H111" s="86">
        <f t="shared" si="21"/>
        <v>17637151.428339995</v>
      </c>
    </row>
    <row r="112" spans="2:8" ht="14.25" outlineLevel="1" x14ac:dyDescent="0.25">
      <c r="B112" s="87" t="s">
        <v>368</v>
      </c>
      <c r="C112" s="77">
        <v>864400.89527999994</v>
      </c>
      <c r="D112" s="77">
        <v>1070825.7939199999</v>
      </c>
      <c r="E112" s="75">
        <v>1008322.40314</v>
      </c>
      <c r="F112" s="75">
        <v>1007812.9670299999</v>
      </c>
      <c r="G112" s="75">
        <v>1161336.7788799999</v>
      </c>
      <c r="H112" s="88">
        <v>841936.17735999997</v>
      </c>
    </row>
    <row r="113" spans="2:8" ht="14.25" outlineLevel="1" x14ac:dyDescent="0.25">
      <c r="B113" s="87" t="s">
        <v>369</v>
      </c>
      <c r="C113" s="75">
        <v>0</v>
      </c>
      <c r="D113" s="75">
        <v>0</v>
      </c>
      <c r="E113" s="75">
        <v>0</v>
      </c>
      <c r="F113" s="75">
        <v>0</v>
      </c>
      <c r="G113" s="75">
        <v>0</v>
      </c>
      <c r="H113" s="88">
        <v>0</v>
      </c>
    </row>
    <row r="114" spans="2:8" ht="14.25" outlineLevel="1" x14ac:dyDescent="0.25">
      <c r="B114" s="87" t="s">
        <v>370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  <c r="H114" s="88">
        <v>0</v>
      </c>
    </row>
    <row r="115" spans="2:8" ht="14.25" outlineLevel="1" x14ac:dyDescent="0.25">
      <c r="B115" s="87" t="s">
        <v>371</v>
      </c>
      <c r="C115" s="77">
        <v>7139113.3003200004</v>
      </c>
      <c r="D115" s="77">
        <v>7161438</v>
      </c>
      <c r="E115" s="75">
        <v>12015610.991521999</v>
      </c>
      <c r="F115" s="75">
        <v>13367485.9494</v>
      </c>
      <c r="G115" s="75">
        <v>15779760.560566999</v>
      </c>
      <c r="H115" s="88">
        <v>16795215.250979997</v>
      </c>
    </row>
    <row r="116" spans="2:8" ht="14.25" x14ac:dyDescent="0.25">
      <c r="B116" s="83" t="s">
        <v>421</v>
      </c>
      <c r="C116" s="73">
        <f t="shared" ref="C116:H116" si="22">SUBTOTAL(9,C117:C122)</f>
        <v>0</v>
      </c>
      <c r="D116" s="73">
        <f t="shared" si="22"/>
        <v>0</v>
      </c>
      <c r="E116" s="73">
        <f t="shared" si="22"/>
        <v>128094.98828999999</v>
      </c>
      <c r="F116" s="73">
        <f t="shared" si="22"/>
        <v>90521.063980000006</v>
      </c>
      <c r="G116" s="73">
        <f t="shared" si="22"/>
        <v>145666</v>
      </c>
      <c r="H116" s="84">
        <f t="shared" si="22"/>
        <v>27468.690839999996</v>
      </c>
    </row>
    <row r="117" spans="2:8" ht="14.25" x14ac:dyDescent="0.25">
      <c r="B117" s="85" t="s">
        <v>373</v>
      </c>
      <c r="C117" s="74">
        <f>88040.5275*0</f>
        <v>0</v>
      </c>
      <c r="D117" s="74">
        <v>0</v>
      </c>
      <c r="E117" s="74">
        <v>128094.98828999999</v>
      </c>
      <c r="F117" s="74">
        <v>90521.063980000006</v>
      </c>
      <c r="G117" s="74">
        <v>140766.94049000001</v>
      </c>
      <c r="H117" s="86">
        <v>27468.690839999996</v>
      </c>
    </row>
    <row r="118" spans="2:8" ht="14.25" x14ac:dyDescent="0.25">
      <c r="B118" s="85" t="s">
        <v>422</v>
      </c>
      <c r="C118" s="74">
        <v>0</v>
      </c>
      <c r="D118" s="74">
        <v>0</v>
      </c>
      <c r="E118" s="74">
        <v>0</v>
      </c>
      <c r="F118" s="74">
        <v>0</v>
      </c>
      <c r="G118" s="74">
        <v>4899.05951</v>
      </c>
      <c r="H118" s="86">
        <v>0</v>
      </c>
    </row>
    <row r="119" spans="2:8" ht="14.25" x14ac:dyDescent="0.25">
      <c r="B119" s="85" t="s">
        <v>374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  <c r="H119" s="86">
        <v>0</v>
      </c>
    </row>
    <row r="120" spans="2:8" ht="14.25" x14ac:dyDescent="0.25">
      <c r="B120" s="85" t="s">
        <v>375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86">
        <v>0</v>
      </c>
    </row>
    <row r="121" spans="2:8" ht="14.25" x14ac:dyDescent="0.25">
      <c r="B121" s="85" t="s">
        <v>376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  <c r="H121" s="86">
        <v>0</v>
      </c>
    </row>
    <row r="122" spans="2:8" ht="14.25" x14ac:dyDescent="0.25">
      <c r="B122" s="85" t="s">
        <v>423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  <c r="H122" s="86">
        <v>0</v>
      </c>
    </row>
    <row r="123" spans="2:8" ht="14.25" x14ac:dyDescent="0.25">
      <c r="B123" s="83" t="s">
        <v>377</v>
      </c>
      <c r="C123" s="73">
        <f t="shared" ref="C123:H123" si="23">SUBTOTAL(9,C124:C128)</f>
        <v>8838185.1700499989</v>
      </c>
      <c r="D123" s="73">
        <f t="shared" si="23"/>
        <v>12246206</v>
      </c>
      <c r="E123" s="73">
        <f t="shared" si="23"/>
        <v>13175982.40941</v>
      </c>
      <c r="F123" s="73">
        <f t="shared" si="23"/>
        <v>34476913.801299997</v>
      </c>
      <c r="G123" s="73">
        <f t="shared" si="23"/>
        <v>3177000</v>
      </c>
      <c r="H123" s="84">
        <f t="shared" si="23"/>
        <v>5594000</v>
      </c>
    </row>
    <row r="124" spans="2:8" ht="14.25" x14ac:dyDescent="0.25">
      <c r="B124" s="85" t="s">
        <v>378</v>
      </c>
      <c r="C124" s="74">
        <v>0</v>
      </c>
      <c r="D124" s="74">
        <v>0</v>
      </c>
      <c r="E124" s="74">
        <v>0</v>
      </c>
      <c r="F124" s="74">
        <v>0</v>
      </c>
      <c r="G124" s="74">
        <v>0</v>
      </c>
      <c r="H124" s="86">
        <v>0</v>
      </c>
    </row>
    <row r="125" spans="2:8" ht="14.25" x14ac:dyDescent="0.25">
      <c r="B125" s="85" t="s">
        <v>379</v>
      </c>
      <c r="C125" s="74">
        <v>0</v>
      </c>
      <c r="D125" s="74">
        <v>0</v>
      </c>
      <c r="E125" s="74">
        <v>0</v>
      </c>
      <c r="F125" s="74">
        <v>0</v>
      </c>
      <c r="G125" s="74">
        <v>0</v>
      </c>
      <c r="H125" s="86">
        <v>0</v>
      </c>
    </row>
    <row r="126" spans="2:8" ht="14.25" x14ac:dyDescent="0.25">
      <c r="B126" s="85" t="s">
        <v>380</v>
      </c>
      <c r="C126" s="74">
        <f>SUBTOTAL(9,C127:C128)</f>
        <v>8838185.1700499989</v>
      </c>
      <c r="D126" s="74">
        <f>SUBTOTAL(9,D127:D128)</f>
        <v>12246206</v>
      </c>
      <c r="E126" s="74">
        <f>SUBTOTAL(9,E127:E128)</f>
        <v>13175982.40941</v>
      </c>
      <c r="F126" s="74">
        <f t="shared" ref="F126:H126" si="24">SUBTOTAL(9,F127:F128)</f>
        <v>34476913.801299997</v>
      </c>
      <c r="G126" s="74">
        <f t="shared" si="24"/>
        <v>3177000</v>
      </c>
      <c r="H126" s="86">
        <f t="shared" si="24"/>
        <v>5594000</v>
      </c>
    </row>
    <row r="127" spans="2:8" ht="14.25" outlineLevel="1" x14ac:dyDescent="0.25">
      <c r="B127" s="87" t="s">
        <v>381</v>
      </c>
      <c r="C127" s="75">
        <v>5454096.1700499989</v>
      </c>
      <c r="D127" s="75">
        <v>3153406</v>
      </c>
      <c r="E127" s="75">
        <v>7766982.4094099998</v>
      </c>
      <c r="F127" s="75">
        <v>32276913.801299997</v>
      </c>
      <c r="G127" s="75">
        <v>2079000</v>
      </c>
      <c r="H127" s="88">
        <v>1730000</v>
      </c>
    </row>
    <row r="128" spans="2:8" ht="14.25" outlineLevel="1" x14ac:dyDescent="0.25">
      <c r="B128" s="87" t="s">
        <v>382</v>
      </c>
      <c r="C128" s="75">
        <v>3384089</v>
      </c>
      <c r="D128" s="75">
        <v>9092800</v>
      </c>
      <c r="E128" s="75">
        <v>5409000</v>
      </c>
      <c r="F128" s="75">
        <v>2200000</v>
      </c>
      <c r="G128" s="75">
        <v>1098000</v>
      </c>
      <c r="H128" s="88">
        <v>3864000</v>
      </c>
    </row>
    <row r="129" spans="2:10" ht="16.5" x14ac:dyDescent="0.25">
      <c r="B129" s="83" t="s">
        <v>434</v>
      </c>
      <c r="C129" s="73">
        <f t="shared" ref="C129:H129" si="25">SUBTOTAL(9,C130:C133)</f>
        <v>3806868</v>
      </c>
      <c r="D129" s="73">
        <f t="shared" si="25"/>
        <v>3789312</v>
      </c>
      <c r="E129" s="73">
        <f t="shared" si="25"/>
        <v>0</v>
      </c>
      <c r="F129" s="73">
        <f t="shared" si="25"/>
        <v>0</v>
      </c>
      <c r="G129" s="73">
        <f t="shared" si="25"/>
        <v>2643563</v>
      </c>
      <c r="H129" s="84">
        <f t="shared" si="25"/>
        <v>0</v>
      </c>
    </row>
    <row r="130" spans="2:10" ht="14.25" outlineLevel="1" x14ac:dyDescent="0.25">
      <c r="B130" s="85" t="s">
        <v>427</v>
      </c>
      <c r="C130" s="74">
        <v>1009502</v>
      </c>
      <c r="D130" s="74">
        <v>0</v>
      </c>
      <c r="E130" s="74">
        <v>0</v>
      </c>
      <c r="F130" s="74">
        <v>0</v>
      </c>
      <c r="G130" s="74">
        <v>0</v>
      </c>
      <c r="H130" s="86">
        <v>0</v>
      </c>
    </row>
    <row r="131" spans="2:10" ht="14.25" outlineLevel="1" x14ac:dyDescent="0.25">
      <c r="B131" s="85" t="s">
        <v>425</v>
      </c>
      <c r="C131" s="74">
        <v>574897</v>
      </c>
      <c r="D131" s="74">
        <v>768419</v>
      </c>
      <c r="E131" s="74">
        <v>0</v>
      </c>
      <c r="F131" s="74">
        <v>0</v>
      </c>
      <c r="G131" s="74">
        <v>0</v>
      </c>
      <c r="H131" s="86">
        <v>0</v>
      </c>
    </row>
    <row r="132" spans="2:10" ht="14.25" outlineLevel="1" x14ac:dyDescent="0.25">
      <c r="B132" s="85" t="s">
        <v>426</v>
      </c>
      <c r="C132" s="74">
        <v>782291</v>
      </c>
      <c r="D132" s="74">
        <v>287755</v>
      </c>
      <c r="E132" s="74">
        <v>0</v>
      </c>
      <c r="F132" s="74">
        <v>0</v>
      </c>
      <c r="G132" s="74">
        <v>0</v>
      </c>
      <c r="H132" s="86">
        <v>0</v>
      </c>
    </row>
    <row r="133" spans="2:10" ht="14.25" outlineLevel="1" x14ac:dyDescent="0.25">
      <c r="B133" s="85" t="s">
        <v>414</v>
      </c>
      <c r="C133" s="74">
        <v>1440178</v>
      </c>
      <c r="D133" s="74">
        <v>2733138</v>
      </c>
      <c r="E133" s="74">
        <v>0</v>
      </c>
      <c r="F133" s="74">
        <v>0</v>
      </c>
      <c r="G133" s="74">
        <v>2643563</v>
      </c>
      <c r="H133" s="86">
        <v>0</v>
      </c>
    </row>
    <row r="134" spans="2:10" ht="14.25" x14ac:dyDescent="0.2">
      <c r="B134" s="93" t="s">
        <v>258</v>
      </c>
      <c r="C134" s="94">
        <f t="shared" ref="C134:H134" si="26">+C10+C41+C48+C61+C77+C116+C123+C129</f>
        <v>58954057.111489996</v>
      </c>
      <c r="D134" s="94">
        <f t="shared" si="26"/>
        <v>71281157.959580019</v>
      </c>
      <c r="E134" s="94">
        <f t="shared" si="26"/>
        <v>77708365.073052004</v>
      </c>
      <c r="F134" s="94">
        <f t="shared" si="26"/>
        <v>107467458.75180998</v>
      </c>
      <c r="G134" s="94">
        <f t="shared" si="26"/>
        <v>87002774.633477002</v>
      </c>
      <c r="H134" s="95">
        <f t="shared" si="26"/>
        <v>86479461.003169999</v>
      </c>
    </row>
    <row r="135" spans="2:10" x14ac:dyDescent="0.2">
      <c r="B135" s="53"/>
      <c r="C135" s="57"/>
      <c r="D135" s="57"/>
      <c r="E135" s="57"/>
      <c r="F135" s="57"/>
      <c r="G135" s="57"/>
      <c r="H135" s="57"/>
      <c r="I135" s="57"/>
      <c r="J135" s="57"/>
    </row>
    <row r="136" spans="2:10" s="56" customFormat="1" x14ac:dyDescent="0.2">
      <c r="B136" s="55" t="s">
        <v>245</v>
      </c>
      <c r="C136" s="57"/>
      <c r="D136" s="57"/>
      <c r="E136" s="57"/>
      <c r="F136" s="57"/>
      <c r="G136" s="57"/>
      <c r="H136" s="57"/>
      <c r="I136" s="57"/>
      <c r="J136" s="57"/>
    </row>
    <row r="137" spans="2:10" x14ac:dyDescent="0.2">
      <c r="B137" s="52" t="s">
        <v>428</v>
      </c>
      <c r="C137" s="57"/>
      <c r="D137" s="57"/>
      <c r="E137" s="57"/>
      <c r="F137" s="57"/>
      <c r="G137" s="57"/>
      <c r="H137" s="57"/>
      <c r="I137" s="57"/>
      <c r="J137" s="57"/>
    </row>
    <row r="138" spans="2:10" ht="12.75" customHeight="1" x14ac:dyDescent="0.2">
      <c r="B138" s="52" t="s">
        <v>431</v>
      </c>
      <c r="C138" s="57"/>
      <c r="D138" s="57"/>
      <c r="E138" s="57"/>
      <c r="F138" s="57"/>
      <c r="G138" s="57"/>
      <c r="H138" s="57"/>
      <c r="I138" s="57"/>
      <c r="J138" s="57"/>
    </row>
    <row r="139" spans="2:10" ht="12.75" customHeight="1" x14ac:dyDescent="0.2">
      <c r="C139" s="57"/>
      <c r="D139" s="57"/>
      <c r="E139" s="57"/>
      <c r="F139" s="57"/>
      <c r="G139" s="57"/>
      <c r="H139" s="57"/>
      <c r="I139" s="57"/>
      <c r="J139" s="57"/>
    </row>
    <row r="141" spans="2:10" x14ac:dyDescent="0.2">
      <c r="C141" s="58"/>
      <c r="D141" s="58"/>
      <c r="E141" s="58"/>
      <c r="F141" s="58"/>
      <c r="G141" s="58"/>
      <c r="H141" s="58"/>
    </row>
    <row r="142" spans="2:10" x14ac:dyDescent="0.2">
      <c r="C142" s="58"/>
      <c r="D142" s="58"/>
      <c r="E142" s="58"/>
      <c r="F142" s="58"/>
      <c r="G142" s="58"/>
      <c r="H142" s="58"/>
    </row>
  </sheetData>
  <mergeCells count="11">
    <mergeCell ref="D8:D9"/>
    <mergeCell ref="C8:C9"/>
    <mergeCell ref="B3:H3"/>
    <mergeCell ref="B4:H4"/>
    <mergeCell ref="B5:H5"/>
    <mergeCell ref="B6:H6"/>
    <mergeCell ref="B8:B9"/>
    <mergeCell ref="E8:E9"/>
    <mergeCell ref="F8:F9"/>
    <mergeCell ref="G8:G9"/>
    <mergeCell ref="H8:H9"/>
  </mergeCells>
  <printOptions horizontalCentered="1"/>
  <pageMargins left="0" right="0" top="0" bottom="0" header="0" footer="0"/>
  <pageSetup scale="75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B5E74"/>
    <outlinePr summaryBelow="0"/>
    <pageSetUpPr fitToPage="1"/>
  </sheetPr>
  <dimension ref="A1:M346"/>
  <sheetViews>
    <sheetView showGridLines="0" zoomScaleNormal="100" zoomScaleSheetLayoutView="100" workbookViewId="0">
      <selection activeCell="A3" sqref="A3:J3"/>
    </sheetView>
  </sheetViews>
  <sheetFormatPr baseColWidth="10" defaultColWidth="0" defaultRowHeight="19.5" x14ac:dyDescent="0.55000000000000004"/>
  <cols>
    <col min="1" max="1" width="96.7109375" style="10" customWidth="1"/>
    <col min="2" max="3" width="16" style="30" hidden="1" customWidth="1"/>
    <col min="4" max="10" width="16" style="30" customWidth="1"/>
    <col min="11" max="13" width="0" style="10" hidden="1" customWidth="1"/>
    <col min="14" max="16384" width="11.42578125" style="10" hidden="1"/>
  </cols>
  <sheetData>
    <row r="1" spans="1:10" s="2" customFormat="1" ht="11.25" x14ac:dyDescent="0.2">
      <c r="A1" s="3"/>
      <c r="B1" s="4"/>
      <c r="C1" s="4"/>
      <c r="D1" s="4"/>
      <c r="E1" s="4"/>
      <c r="F1" s="4"/>
      <c r="G1" s="3"/>
    </row>
    <row r="2" spans="1:10" s="2" customFormat="1" ht="11.25" x14ac:dyDescent="0.2">
      <c r="A2" s="6"/>
      <c r="B2" s="7"/>
      <c r="C2" s="7"/>
      <c r="D2" s="7"/>
      <c r="E2" s="7"/>
      <c r="F2" s="7"/>
      <c r="G2" s="6"/>
      <c r="H2" s="8"/>
      <c r="I2" s="8"/>
      <c r="J2" s="8"/>
    </row>
    <row r="3" spans="1:10" s="1" customFormat="1" ht="24" customHeight="1" x14ac:dyDescent="0.2">
      <c r="A3" s="68" t="s">
        <v>303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s="1" customFormat="1" ht="24" customHeight="1" x14ac:dyDescent="0.2">
      <c r="A4" s="69" t="s">
        <v>247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s="1" customFormat="1" ht="24" customHeight="1" x14ac:dyDescent="0.2">
      <c r="A5" s="71" t="s">
        <v>304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1" customFormat="1" ht="18" customHeight="1" x14ac:dyDescent="0.6">
      <c r="A6" s="70" t="s">
        <v>305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s="2" customFormat="1" ht="6" customHeight="1" x14ac:dyDescent="0.2">
      <c r="A7" s="6"/>
      <c r="B7" s="9"/>
      <c r="C7" s="9"/>
      <c r="D7" s="7"/>
      <c r="E7" s="7"/>
      <c r="F7" s="7"/>
      <c r="G7" s="6"/>
      <c r="H7" s="8"/>
      <c r="I7" s="8"/>
      <c r="J7" s="8"/>
    </row>
    <row r="8" spans="1:10" ht="15" customHeight="1" x14ac:dyDescent="0.55000000000000004">
      <c r="A8" s="66" t="s">
        <v>246</v>
      </c>
      <c r="B8" s="64">
        <v>2013</v>
      </c>
      <c r="C8" s="64">
        <v>2014</v>
      </c>
      <c r="D8" s="64">
        <v>2015</v>
      </c>
      <c r="E8" s="64">
        <v>2016</v>
      </c>
      <c r="F8" s="64">
        <v>2017</v>
      </c>
      <c r="G8" s="64">
        <v>2018</v>
      </c>
      <c r="H8" s="64">
        <v>2019</v>
      </c>
      <c r="I8" s="64">
        <v>2020</v>
      </c>
      <c r="J8" s="64">
        <v>2021</v>
      </c>
    </row>
    <row r="9" spans="1:10" ht="16.5" customHeight="1" x14ac:dyDescent="0.55000000000000004">
      <c r="A9" s="67"/>
      <c r="B9" s="65">
        <v>2013</v>
      </c>
      <c r="C9" s="65">
        <v>2014</v>
      </c>
      <c r="D9" s="65">
        <v>2015</v>
      </c>
      <c r="E9" s="65">
        <v>2015</v>
      </c>
      <c r="F9" s="65">
        <v>2015</v>
      </c>
      <c r="G9" s="65">
        <v>2015</v>
      </c>
      <c r="H9" s="65">
        <v>2015</v>
      </c>
      <c r="I9" s="65">
        <v>2015</v>
      </c>
      <c r="J9" s="65">
        <v>2015</v>
      </c>
    </row>
    <row r="10" spans="1:10" x14ac:dyDescent="0.55000000000000004">
      <c r="A10" s="39" t="s">
        <v>248</v>
      </c>
      <c r="B10" s="40">
        <f t="shared" ref="B10:J10" si="0">B11+B22+B33+B51</f>
        <v>17472816.923999999</v>
      </c>
      <c r="C10" s="40">
        <f t="shared" si="0"/>
        <v>19789960.365090001</v>
      </c>
      <c r="D10" s="40">
        <f t="shared" si="0"/>
        <v>14725588.434730003</v>
      </c>
      <c r="E10" s="40">
        <f t="shared" si="0"/>
        <v>17694737.67822</v>
      </c>
      <c r="F10" s="40">
        <f t="shared" si="0"/>
        <v>17302279.818909999</v>
      </c>
      <c r="G10" s="40">
        <f t="shared" si="0"/>
        <v>19176826.849189997</v>
      </c>
      <c r="H10" s="40">
        <f t="shared" ref="H10:I10" si="1">H11+H22+H33+H51</f>
        <v>19395372.766663231</v>
      </c>
      <c r="I10" s="40">
        <f t="shared" si="1"/>
        <v>17900767.155790005</v>
      </c>
      <c r="J10" s="40">
        <f t="shared" si="0"/>
        <v>21710768.043870002</v>
      </c>
    </row>
    <row r="11" spans="1:10" s="11" customFormat="1" x14ac:dyDescent="0.55000000000000004">
      <c r="A11" s="41" t="s">
        <v>249</v>
      </c>
      <c r="B11" s="42">
        <f t="shared" ref="B11:J11" si="2">SUM(B12:B20)</f>
        <v>7080127.3692299984</v>
      </c>
      <c r="C11" s="42">
        <f t="shared" si="2"/>
        <v>7879490.6592000006</v>
      </c>
      <c r="D11" s="42">
        <f t="shared" si="2"/>
        <v>8658658.0088700019</v>
      </c>
      <c r="E11" s="42">
        <f t="shared" si="2"/>
        <v>9024889.5761099998</v>
      </c>
      <c r="F11" s="42">
        <f t="shared" si="2"/>
        <v>9847748.6271599997</v>
      </c>
      <c r="G11" s="42">
        <f t="shared" si="2"/>
        <v>9938556.1151899993</v>
      </c>
      <c r="H11" s="42">
        <f t="shared" ref="H11" si="3">SUM(H12:H20)</f>
        <v>10579176.530120002</v>
      </c>
      <c r="I11" s="42">
        <f t="shared" ref="I11" si="4">SUM(I12:I20)</f>
        <v>10199477.056370003</v>
      </c>
      <c r="J11" s="42">
        <f t="shared" si="2"/>
        <v>11879470.537039999</v>
      </c>
    </row>
    <row r="12" spans="1:10" x14ac:dyDescent="0.55000000000000004">
      <c r="A12" s="12" t="s">
        <v>0</v>
      </c>
      <c r="B12" s="13">
        <v>4987967.2480599992</v>
      </c>
      <c r="C12" s="13">
        <v>5446000.4776800014</v>
      </c>
      <c r="D12" s="13">
        <v>6022302.7725400012</v>
      </c>
      <c r="E12" s="13">
        <v>6437183.30253</v>
      </c>
      <c r="F12" s="13">
        <v>6950289.8516699988</v>
      </c>
      <c r="G12" s="13">
        <v>8304423.0234399987</v>
      </c>
      <c r="H12" s="13">
        <v>9127141.3986400012</v>
      </c>
      <c r="I12" s="13">
        <v>9495530.90209</v>
      </c>
      <c r="J12" s="13">
        <v>10732772.253379999</v>
      </c>
    </row>
    <row r="13" spans="1:10" x14ac:dyDescent="0.55000000000000004">
      <c r="A13" s="12" t="s">
        <v>1</v>
      </c>
      <c r="B13" s="13">
        <v>0</v>
      </c>
      <c r="C13" s="13">
        <v>0</v>
      </c>
      <c r="D13" s="13">
        <v>0</v>
      </c>
      <c r="E13" s="13">
        <v>0</v>
      </c>
      <c r="F13" s="13">
        <v>369254.07374999998</v>
      </c>
      <c r="G13" s="13">
        <v>499080.88054999994</v>
      </c>
      <c r="H13" s="13">
        <v>483996.61099999998</v>
      </c>
      <c r="I13" s="13">
        <v>171330.19399999999</v>
      </c>
      <c r="J13" s="13">
        <v>296823.995</v>
      </c>
    </row>
    <row r="14" spans="1:10" x14ac:dyDescent="0.55000000000000004">
      <c r="A14" s="12" t="s">
        <v>292</v>
      </c>
      <c r="B14" s="13">
        <v>179590.10090000002</v>
      </c>
      <c r="C14" s="13">
        <v>196736.31803000002</v>
      </c>
      <c r="D14" s="13">
        <v>219264.79068999999</v>
      </c>
      <c r="E14" s="13">
        <v>198682.57787000001</v>
      </c>
      <c r="F14" s="13">
        <v>108537.04218999999</v>
      </c>
      <c r="G14" s="13">
        <v>226503.67885000003</v>
      </c>
      <c r="H14" s="13">
        <v>204001.86322000003</v>
      </c>
      <c r="I14" s="13">
        <v>170949.87716999999</v>
      </c>
      <c r="J14" s="13">
        <v>245765.92387</v>
      </c>
    </row>
    <row r="15" spans="1:10" x14ac:dyDescent="0.55000000000000004">
      <c r="A15" s="12" t="s">
        <v>2</v>
      </c>
      <c r="B15" s="13">
        <v>0</v>
      </c>
      <c r="C15" s="13">
        <v>0</v>
      </c>
      <c r="D15" s="13">
        <v>0</v>
      </c>
      <c r="E15" s="13">
        <v>0</v>
      </c>
      <c r="F15" s="13">
        <v>68259.349430000002</v>
      </c>
      <c r="G15" s="13">
        <v>97143.973670000021</v>
      </c>
      <c r="H15" s="13">
        <v>94018.226999999999</v>
      </c>
      <c r="I15" s="13">
        <v>36393.841999999997</v>
      </c>
      <c r="J15" s="13">
        <v>84768.172999999995</v>
      </c>
    </row>
    <row r="16" spans="1:10" x14ac:dyDescent="0.55000000000000004">
      <c r="A16" s="12" t="s">
        <v>295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29969.63</v>
      </c>
      <c r="J16" s="13">
        <v>76707.72</v>
      </c>
    </row>
    <row r="17" spans="1:10" x14ac:dyDescent="0.55000000000000004">
      <c r="A17" s="12" t="s">
        <v>3</v>
      </c>
      <c r="B17" s="13">
        <v>43161.03368</v>
      </c>
      <c r="C17" s="13">
        <v>48604.741170000001</v>
      </c>
      <c r="D17" s="13">
        <v>61321.936980000006</v>
      </c>
      <c r="E17" s="13">
        <v>75813.976520000011</v>
      </c>
      <c r="F17" s="13">
        <v>119107.36838</v>
      </c>
      <c r="G17" s="13">
        <v>132155.85519999999</v>
      </c>
      <c r="H17" s="13">
        <v>138194.19886</v>
      </c>
      <c r="I17" s="13">
        <v>67270.486999999994</v>
      </c>
      <c r="J17" s="13">
        <v>90274.736000000004</v>
      </c>
    </row>
    <row r="18" spans="1:10" x14ac:dyDescent="0.55000000000000004">
      <c r="A18" s="12" t="s">
        <v>293</v>
      </c>
      <c r="B18" s="13">
        <v>36618.654649999997</v>
      </c>
      <c r="C18" s="13">
        <v>40500.904459999998</v>
      </c>
      <c r="D18" s="13">
        <v>35485.59807</v>
      </c>
      <c r="E18" s="13">
        <v>136004.92017000003</v>
      </c>
      <c r="F18" s="13">
        <v>255115.66940999997</v>
      </c>
      <c r="G18" s="13">
        <v>275597.49527999997</v>
      </c>
      <c r="H18" s="13">
        <v>306776.17200000002</v>
      </c>
      <c r="I18" s="13">
        <v>122175.52499999999</v>
      </c>
      <c r="J18" s="13">
        <v>222734.149</v>
      </c>
    </row>
    <row r="19" spans="1:10" x14ac:dyDescent="0.55000000000000004">
      <c r="A19" s="12" t="s">
        <v>4</v>
      </c>
      <c r="B19" s="13">
        <v>41370.383880000009</v>
      </c>
      <c r="C19" s="13">
        <v>78000.500919999991</v>
      </c>
      <c r="D19" s="13">
        <v>84262.342039999989</v>
      </c>
      <c r="E19" s="13">
        <v>92694.262710000025</v>
      </c>
      <c r="F19" s="13">
        <v>74713.119829999996</v>
      </c>
      <c r="G19" s="13">
        <v>35143.184890000011</v>
      </c>
      <c r="H19" s="13">
        <v>37554.08036</v>
      </c>
      <c r="I19" s="13">
        <v>6066.2259500000009</v>
      </c>
      <c r="J19" s="13">
        <v>80706.290710000001</v>
      </c>
    </row>
    <row r="20" spans="1:10" x14ac:dyDescent="0.55000000000000004">
      <c r="A20" s="14" t="s">
        <v>294</v>
      </c>
      <c r="B20" s="13">
        <v>1791419.9480599998</v>
      </c>
      <c r="C20" s="13">
        <v>2069647.7169399997</v>
      </c>
      <c r="D20" s="13">
        <v>2236020.56855</v>
      </c>
      <c r="E20" s="13">
        <v>2084510.5363099999</v>
      </c>
      <c r="F20" s="13">
        <v>1902472.1524999999</v>
      </c>
      <c r="G20" s="13">
        <v>368508.02331000002</v>
      </c>
      <c r="H20" s="13">
        <v>187493.97904000001</v>
      </c>
      <c r="I20" s="13">
        <v>99790.373160000017</v>
      </c>
      <c r="J20" s="13">
        <v>48917.296079999993</v>
      </c>
    </row>
    <row r="21" spans="1:10" ht="4.5" customHeight="1" x14ac:dyDescent="0.55000000000000004">
      <c r="A21" s="12"/>
      <c r="B21" s="13"/>
      <c r="C21" s="13"/>
      <c r="D21" s="13"/>
      <c r="E21" s="13"/>
      <c r="F21" s="13"/>
      <c r="G21" s="13"/>
      <c r="H21" s="13"/>
      <c r="I21" s="13"/>
      <c r="J21" s="13"/>
    </row>
    <row r="22" spans="1:10" s="11" customFormat="1" x14ac:dyDescent="0.55000000000000004">
      <c r="A22" s="41" t="s">
        <v>250</v>
      </c>
      <c r="B22" s="42">
        <f t="shared" ref="B22:J22" si="5">SUM(B23:B31)</f>
        <v>2068332.2259000002</v>
      </c>
      <c r="C22" s="42">
        <f t="shared" si="5"/>
        <v>2416178.2656600005</v>
      </c>
      <c r="D22" s="42">
        <f t="shared" si="5"/>
        <v>2822368.0930400002</v>
      </c>
      <c r="E22" s="42">
        <f t="shared" si="5"/>
        <v>3382135.9829799999</v>
      </c>
      <c r="F22" s="42">
        <f t="shared" si="5"/>
        <v>3726943.4528600005</v>
      </c>
      <c r="G22" s="42">
        <f t="shared" si="5"/>
        <v>4268883.6357199997</v>
      </c>
      <c r="H22" s="42">
        <f t="shared" ref="H22:I22" si="6">SUM(H23:H31)</f>
        <v>4977691.6110300003</v>
      </c>
      <c r="I22" s="42">
        <f t="shared" si="6"/>
        <v>4700908.3611900015</v>
      </c>
      <c r="J22" s="42">
        <f t="shared" si="5"/>
        <v>5859180.8017800003</v>
      </c>
    </row>
    <row r="23" spans="1:10" x14ac:dyDescent="0.55000000000000004">
      <c r="A23" s="12" t="s">
        <v>5</v>
      </c>
      <c r="B23" s="13">
        <v>1305308.1784000001</v>
      </c>
      <c r="C23" s="13">
        <v>1558785.1025500004</v>
      </c>
      <c r="D23" s="13">
        <v>1763463.7221799996</v>
      </c>
      <c r="E23" s="13">
        <v>2094287.2363400001</v>
      </c>
      <c r="F23" s="13">
        <v>2329339.75403</v>
      </c>
      <c r="G23" s="13">
        <v>2804763.1746800002</v>
      </c>
      <c r="H23" s="13">
        <v>3453162.4139099997</v>
      </c>
      <c r="I23" s="13">
        <v>3477402.0897799996</v>
      </c>
      <c r="J23" s="13">
        <v>4080773.8021700005</v>
      </c>
    </row>
    <row r="24" spans="1:10" x14ac:dyDescent="0.55000000000000004">
      <c r="A24" s="12" t="s">
        <v>6</v>
      </c>
      <c r="B24" s="13">
        <v>423557.54843999993</v>
      </c>
      <c r="C24" s="13">
        <v>468312.06253999996</v>
      </c>
      <c r="D24" s="13">
        <v>553375.96354999987</v>
      </c>
      <c r="E24" s="13">
        <v>728156.92437000002</v>
      </c>
      <c r="F24" s="13">
        <v>773507.18908000004</v>
      </c>
      <c r="G24" s="13">
        <v>857228.72077000013</v>
      </c>
      <c r="H24" s="13">
        <v>897604.71461999998</v>
      </c>
      <c r="I24" s="13">
        <v>811409.18490999995</v>
      </c>
      <c r="J24" s="13">
        <v>1211264.32678</v>
      </c>
    </row>
    <row r="25" spans="1:10" x14ac:dyDescent="0.55000000000000004">
      <c r="A25" s="12" t="s">
        <v>7</v>
      </c>
      <c r="B25" s="13">
        <v>95035.891269999978</v>
      </c>
      <c r="C25" s="13">
        <v>117043.33880999999</v>
      </c>
      <c r="D25" s="13">
        <v>144374.33815999998</v>
      </c>
      <c r="E25" s="13">
        <v>156675.09993999999</v>
      </c>
      <c r="F25" s="13">
        <v>175029.47500000001</v>
      </c>
      <c r="G25" s="13">
        <v>196493.77499999999</v>
      </c>
      <c r="H25" s="13">
        <v>170071.25649</v>
      </c>
      <c r="I25" s="13">
        <v>129620.86452000002</v>
      </c>
      <c r="J25" s="13">
        <v>191164.92800000001</v>
      </c>
    </row>
    <row r="26" spans="1:10" x14ac:dyDescent="0.55000000000000004">
      <c r="A26" s="12" t="s">
        <v>8</v>
      </c>
      <c r="B26" s="13">
        <v>118315.80316</v>
      </c>
      <c r="C26" s="13">
        <v>125763.20329</v>
      </c>
      <c r="D26" s="13">
        <v>138279.00908000002</v>
      </c>
      <c r="E26" s="13">
        <v>159551.48829000001</v>
      </c>
      <c r="F26" s="13">
        <v>170295.59533000001</v>
      </c>
      <c r="G26" s="13">
        <v>179806.43804000001</v>
      </c>
      <c r="H26" s="13">
        <v>194260.26606999998</v>
      </c>
      <c r="I26" s="13">
        <v>143112.00401</v>
      </c>
      <c r="J26" s="13">
        <v>215631.16</v>
      </c>
    </row>
    <row r="27" spans="1:10" x14ac:dyDescent="0.55000000000000004">
      <c r="A27" s="12" t="s">
        <v>259</v>
      </c>
      <c r="B27" s="13">
        <v>14548.035109999999</v>
      </c>
      <c r="C27" s="13">
        <v>16098.304389999999</v>
      </c>
      <c r="D27" s="13">
        <v>16875.202390000006</v>
      </c>
      <c r="E27" s="13">
        <v>33284.048840000003</v>
      </c>
      <c r="F27" s="13">
        <v>31859.181569999997</v>
      </c>
      <c r="G27" s="13">
        <v>36152.691140000003</v>
      </c>
      <c r="H27" s="13">
        <v>49859.894959999998</v>
      </c>
      <c r="I27" s="13">
        <v>40170.835760000002</v>
      </c>
      <c r="J27" s="13">
        <v>65368.758120000006</v>
      </c>
    </row>
    <row r="28" spans="1:10" x14ac:dyDescent="0.55000000000000004">
      <c r="A28" s="12" t="s">
        <v>260</v>
      </c>
      <c r="B28" s="13">
        <v>15755.41627</v>
      </c>
      <c r="C28" s="13">
        <v>23108.338830000001</v>
      </c>
      <c r="D28" s="13">
        <v>22177.36002</v>
      </c>
      <c r="E28" s="13">
        <v>22844.356500000002</v>
      </c>
      <c r="F28" s="13">
        <v>21580.493999999999</v>
      </c>
      <c r="G28" s="13">
        <v>27362.503499999999</v>
      </c>
      <c r="H28" s="13">
        <v>21812.0108</v>
      </c>
      <c r="I28" s="13">
        <v>14062.856</v>
      </c>
      <c r="J28" s="13">
        <v>22292.5245</v>
      </c>
    </row>
    <row r="29" spans="1:10" x14ac:dyDescent="0.55000000000000004">
      <c r="A29" s="12" t="s">
        <v>9</v>
      </c>
      <c r="B29" s="13">
        <v>16564.957639999997</v>
      </c>
      <c r="C29" s="13">
        <v>17987.532769999998</v>
      </c>
      <c r="D29" s="13">
        <v>23717.253320000003</v>
      </c>
      <c r="E29" s="13">
        <v>26751.270489999988</v>
      </c>
      <c r="F29" s="13">
        <v>42245.421849999984</v>
      </c>
      <c r="G29" s="13">
        <v>44214.374170000017</v>
      </c>
      <c r="H29" s="13">
        <v>55606.668089999999</v>
      </c>
      <c r="I29" s="13">
        <v>49166.347790000014</v>
      </c>
      <c r="J29" s="13">
        <v>72033.321169999981</v>
      </c>
    </row>
    <row r="30" spans="1:10" x14ac:dyDescent="0.55000000000000004">
      <c r="A30" s="12" t="s">
        <v>10</v>
      </c>
      <c r="B30" s="13">
        <v>1843.9828400000001</v>
      </c>
      <c r="C30" s="13">
        <v>2658.1974800000003</v>
      </c>
      <c r="D30" s="13">
        <v>1853.5</v>
      </c>
      <c r="E30" s="13">
        <v>2204.6</v>
      </c>
      <c r="F30" s="13">
        <v>2886.8449999999998</v>
      </c>
      <c r="G30" s="13">
        <v>2459.0749999999998</v>
      </c>
      <c r="H30" s="13">
        <v>2157.7260000000001</v>
      </c>
      <c r="I30" s="13">
        <v>431.55</v>
      </c>
      <c r="J30" s="13">
        <v>0</v>
      </c>
    </row>
    <row r="31" spans="1:10" x14ac:dyDescent="0.55000000000000004">
      <c r="A31" s="12" t="s">
        <v>11</v>
      </c>
      <c r="B31" s="13">
        <v>77402.412770000286</v>
      </c>
      <c r="C31" s="13">
        <v>86422.185000000056</v>
      </c>
      <c r="D31" s="13">
        <v>158251.74434000021</v>
      </c>
      <c r="E31" s="13">
        <v>158380.95820999937</v>
      </c>
      <c r="F31" s="13">
        <v>180199.49700000044</v>
      </c>
      <c r="G31" s="13">
        <v>120402.88341999939</v>
      </c>
      <c r="H31" s="13">
        <v>133156.6600900013</v>
      </c>
      <c r="I31" s="13">
        <v>35532.628420001827</v>
      </c>
      <c r="J31" s="13">
        <v>651.98103999812156</v>
      </c>
    </row>
    <row r="32" spans="1:10" ht="4.5" customHeight="1" x14ac:dyDescent="0.55000000000000004">
      <c r="A32" s="12"/>
      <c r="B32" s="13"/>
      <c r="C32" s="13"/>
      <c r="D32" s="13"/>
      <c r="E32" s="13"/>
      <c r="F32" s="13"/>
      <c r="G32" s="13"/>
      <c r="H32" s="13"/>
      <c r="I32" s="13"/>
      <c r="J32" s="13"/>
    </row>
    <row r="33" spans="1:10" s="11" customFormat="1" x14ac:dyDescent="0.55000000000000004">
      <c r="A33" s="41" t="s">
        <v>251</v>
      </c>
      <c r="B33" s="42">
        <f t="shared" ref="B33:J33" si="7">SUM(B34:B36)</f>
        <v>299167.71883000003</v>
      </c>
      <c r="C33" s="42">
        <f t="shared" si="7"/>
        <v>214165.99173999997</v>
      </c>
      <c r="D33" s="42">
        <f t="shared" si="7"/>
        <v>170490.18981000001</v>
      </c>
      <c r="E33" s="42">
        <f t="shared" si="7"/>
        <v>258272.47071999998</v>
      </c>
      <c r="F33" s="42">
        <f t="shared" si="7"/>
        <v>300868.65879000007</v>
      </c>
      <c r="G33" s="42">
        <f t="shared" si="7"/>
        <v>417450.19903000002</v>
      </c>
      <c r="H33" s="42">
        <f t="shared" ref="H33:I33" si="8">SUM(H34:H36)</f>
        <v>356914.53528000001</v>
      </c>
      <c r="I33" s="42">
        <f t="shared" si="8"/>
        <v>188592.52336000008</v>
      </c>
      <c r="J33" s="42">
        <f t="shared" si="7"/>
        <v>143312.90306000004</v>
      </c>
    </row>
    <row r="34" spans="1:10" x14ac:dyDescent="0.55000000000000004">
      <c r="A34" s="12" t="s">
        <v>261</v>
      </c>
      <c r="B34" s="13">
        <v>164281.38744000002</v>
      </c>
      <c r="C34" s="13">
        <v>180017.31225999998</v>
      </c>
      <c r="D34" s="13">
        <v>134384.82873999997</v>
      </c>
      <c r="E34" s="13">
        <v>232599.50380000001</v>
      </c>
      <c r="F34" s="13">
        <v>269450.99843000004</v>
      </c>
      <c r="G34" s="13">
        <v>340396.81402999995</v>
      </c>
      <c r="H34" s="13">
        <v>324520.99368000001</v>
      </c>
      <c r="I34" s="13">
        <v>175935.41800000001</v>
      </c>
      <c r="J34" s="13">
        <v>134690.35321999999</v>
      </c>
    </row>
    <row r="35" spans="1:10" ht="20.25" x14ac:dyDescent="0.55000000000000004">
      <c r="A35" s="12" t="s">
        <v>309</v>
      </c>
      <c r="B35" s="13">
        <v>122644.12387</v>
      </c>
      <c r="C35" s="13">
        <v>24192.504539999998</v>
      </c>
      <c r="D35" s="13">
        <v>18694.873259999997</v>
      </c>
      <c r="E35" s="13">
        <v>5076.4385400000001</v>
      </c>
      <c r="F35" s="13">
        <v>7409.63807</v>
      </c>
      <c r="G35" s="13">
        <v>53854.723760000001</v>
      </c>
      <c r="H35" s="13">
        <v>0</v>
      </c>
      <c r="I35" s="13">
        <v>0</v>
      </c>
      <c r="J35" s="13">
        <v>0</v>
      </c>
    </row>
    <row r="36" spans="1:10" x14ac:dyDescent="0.55000000000000004">
      <c r="A36" s="12" t="s">
        <v>12</v>
      </c>
      <c r="B36" s="13">
        <f t="shared" ref="B36" si="9">SUM(B37:B49)</f>
        <v>12242.207520000009</v>
      </c>
      <c r="C36" s="13">
        <f t="shared" ref="C36:J36" si="10">SUM(C37:C49)</f>
        <v>9956.1749399999935</v>
      </c>
      <c r="D36" s="13">
        <f t="shared" si="10"/>
        <v>17410.487810000046</v>
      </c>
      <c r="E36" s="13">
        <f t="shared" si="10"/>
        <v>20596.528379999978</v>
      </c>
      <c r="F36" s="13">
        <f t="shared" si="10"/>
        <v>24008.02229000003</v>
      </c>
      <c r="G36" s="13">
        <f t="shared" si="10"/>
        <v>23198.661240000038</v>
      </c>
      <c r="H36" s="13">
        <f t="shared" ref="H36:I36" si="11">SUM(H37:H49)</f>
        <v>32393.54159999999</v>
      </c>
      <c r="I36" s="13">
        <f t="shared" si="11"/>
        <v>12657.105360000063</v>
      </c>
      <c r="J36" s="13">
        <f t="shared" si="10"/>
        <v>8622.5498400000379</v>
      </c>
    </row>
    <row r="37" spans="1:10" x14ac:dyDescent="0.55000000000000004">
      <c r="A37" s="15" t="s">
        <v>13</v>
      </c>
      <c r="B37" s="13">
        <v>2166.3235399999999</v>
      </c>
      <c r="C37" s="13">
        <v>2344.9388899999994</v>
      </c>
      <c r="D37" s="13">
        <v>2561.2109999999998</v>
      </c>
      <c r="E37" s="13">
        <v>8032.7470000000003</v>
      </c>
      <c r="F37" s="13">
        <v>8241.9469999999983</v>
      </c>
      <c r="G37" s="13">
        <v>8906.8700000000008</v>
      </c>
      <c r="H37" s="13">
        <v>10477.934620000002</v>
      </c>
      <c r="I37" s="13">
        <v>1806.6289999999999</v>
      </c>
      <c r="J37" s="13">
        <v>1474.7829999999999</v>
      </c>
    </row>
    <row r="38" spans="1:10" x14ac:dyDescent="0.55000000000000004">
      <c r="A38" s="15" t="s">
        <v>262</v>
      </c>
      <c r="B38" s="13">
        <v>268.69762999999995</v>
      </c>
      <c r="C38" s="13">
        <v>77.980649999999997</v>
      </c>
      <c r="D38" s="13">
        <v>20.427099999999999</v>
      </c>
      <c r="E38" s="13">
        <v>3.1415000000000002</v>
      </c>
      <c r="F38" s="13">
        <v>2.85</v>
      </c>
      <c r="G38" s="13">
        <v>0.14649999999999999</v>
      </c>
      <c r="H38" s="13">
        <v>0.113</v>
      </c>
      <c r="I38" s="13">
        <v>1.2999999999999999E-2</v>
      </c>
      <c r="J38" s="13">
        <v>0</v>
      </c>
    </row>
    <row r="39" spans="1:10" x14ac:dyDescent="0.55000000000000004">
      <c r="A39" s="15" t="s">
        <v>14</v>
      </c>
      <c r="B39" s="13">
        <v>3356.4061799999995</v>
      </c>
      <c r="C39" s="13">
        <v>2703.20757</v>
      </c>
      <c r="D39" s="13">
        <v>1769.6422</v>
      </c>
      <c r="E39" s="13">
        <v>1201.3605500000001</v>
      </c>
      <c r="F39" s="13">
        <v>1481.20225</v>
      </c>
      <c r="G39" s="13">
        <v>987.86710000000005</v>
      </c>
      <c r="H39" s="13">
        <v>1162.6655999999998</v>
      </c>
      <c r="I39" s="13">
        <v>472.62170000000003</v>
      </c>
      <c r="J39" s="13">
        <v>780.56560000000002</v>
      </c>
    </row>
    <row r="40" spans="1:10" x14ac:dyDescent="0.55000000000000004">
      <c r="A40" s="15" t="s">
        <v>15</v>
      </c>
      <c r="B40" s="13">
        <v>3783.9564399999999</v>
      </c>
      <c r="C40" s="13">
        <v>3963.9728100000007</v>
      </c>
      <c r="D40" s="13">
        <v>7084.7532299999993</v>
      </c>
      <c r="E40" s="13">
        <v>8840.6357199999984</v>
      </c>
      <c r="F40" s="13">
        <v>10178.74423</v>
      </c>
      <c r="G40" s="13">
        <v>9999.5184799999988</v>
      </c>
      <c r="H40" s="13">
        <v>8881.2067599999991</v>
      </c>
      <c r="I40" s="13">
        <v>7583.4849600000007</v>
      </c>
      <c r="J40" s="13">
        <v>4553.9299800000008</v>
      </c>
    </row>
    <row r="41" spans="1:10" x14ac:dyDescent="0.55000000000000004">
      <c r="A41" s="15" t="s">
        <v>16</v>
      </c>
      <c r="B41" s="13">
        <v>230.87158999999997</v>
      </c>
      <c r="C41" s="13">
        <v>171.36165</v>
      </c>
      <c r="D41" s="13">
        <v>179.38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1:10" x14ac:dyDescent="0.55000000000000004">
      <c r="A42" s="15" t="s">
        <v>263</v>
      </c>
      <c r="B42" s="13">
        <v>0</v>
      </c>
      <c r="C42" s="13">
        <v>0</v>
      </c>
      <c r="D42" s="13">
        <v>4673.3431500000006</v>
      </c>
      <c r="E42" s="13">
        <v>392.92338000000001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1:10" x14ac:dyDescent="0.55000000000000004">
      <c r="A43" s="15" t="s">
        <v>17</v>
      </c>
      <c r="B43" s="13">
        <v>2435.9521400000085</v>
      </c>
      <c r="C43" s="13">
        <v>694.71336999999221</v>
      </c>
      <c r="D43" s="13">
        <v>1121.7311300000474</v>
      </c>
      <c r="E43" s="13">
        <v>2125.7202299999808</v>
      </c>
      <c r="F43" s="13">
        <v>4103.2788100000334</v>
      </c>
      <c r="G43" s="13">
        <v>3304.2591600000378</v>
      </c>
      <c r="H43" s="13">
        <v>11871.621619999991</v>
      </c>
      <c r="I43" s="13">
        <v>2794.3567000000621</v>
      </c>
      <c r="J43" s="13">
        <v>1813.2712600000377</v>
      </c>
    </row>
    <row r="44" spans="1:10" hidden="1" x14ac:dyDescent="0.55000000000000004">
      <c r="A44" s="12" t="s">
        <v>18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</row>
    <row r="45" spans="1:10" hidden="1" x14ac:dyDescent="0.55000000000000004">
      <c r="A45" s="12" t="s">
        <v>19</v>
      </c>
      <c r="B45" s="13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  <c r="I45" s="13"/>
      <c r="J45" s="13"/>
    </row>
    <row r="46" spans="1:10" hidden="1" x14ac:dyDescent="0.55000000000000004">
      <c r="A46" s="12" t="s">
        <v>20</v>
      </c>
      <c r="B46" s="13"/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/>
      <c r="I46" s="13"/>
      <c r="J46" s="13"/>
    </row>
    <row r="47" spans="1:10" hidden="1" x14ac:dyDescent="0.55000000000000004">
      <c r="A47" s="12" t="s">
        <v>21</v>
      </c>
      <c r="B47" s="13"/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/>
      <c r="I47" s="13"/>
      <c r="J47" s="13"/>
    </row>
    <row r="48" spans="1:10" hidden="1" x14ac:dyDescent="0.55000000000000004">
      <c r="A48" s="12" t="s">
        <v>22</v>
      </c>
      <c r="B48" s="13"/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/>
      <c r="I48" s="13"/>
      <c r="J48" s="13"/>
    </row>
    <row r="49" spans="1:10" hidden="1" x14ac:dyDescent="0.55000000000000004">
      <c r="A49" s="12" t="s">
        <v>23</v>
      </c>
      <c r="B49" s="13"/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/>
      <c r="I49" s="13"/>
      <c r="J49" s="13"/>
    </row>
    <row r="50" spans="1:10" ht="4.5" customHeight="1" x14ac:dyDescent="0.55000000000000004">
      <c r="A50" s="12"/>
      <c r="B50" s="13"/>
      <c r="C50" s="13"/>
      <c r="D50" s="13"/>
      <c r="E50" s="13"/>
      <c r="F50" s="13"/>
      <c r="G50" s="13"/>
      <c r="H50" s="13"/>
      <c r="I50" s="13"/>
      <c r="J50" s="13"/>
    </row>
    <row r="51" spans="1:10" s="11" customFormat="1" x14ac:dyDescent="0.55000000000000004">
      <c r="A51" s="41" t="s">
        <v>252</v>
      </c>
      <c r="B51" s="42">
        <f t="shared" ref="B51:J51" si="12">SUM(B52:B62)</f>
        <v>8025189.6100400006</v>
      </c>
      <c r="C51" s="42">
        <f t="shared" si="12"/>
        <v>9280125.4484900013</v>
      </c>
      <c r="D51" s="42">
        <f t="shared" si="12"/>
        <v>3074072.1430099998</v>
      </c>
      <c r="E51" s="42">
        <f t="shared" si="12"/>
        <v>5029439.6484099999</v>
      </c>
      <c r="F51" s="42">
        <f t="shared" si="12"/>
        <v>3426719.0801000008</v>
      </c>
      <c r="G51" s="42">
        <f t="shared" si="12"/>
        <v>4551936.8992499989</v>
      </c>
      <c r="H51" s="42">
        <f t="shared" ref="H51:I51" si="13">SUM(H52:H62)</f>
        <v>3481590.0902332277</v>
      </c>
      <c r="I51" s="42">
        <f t="shared" si="13"/>
        <v>2811789.2148699993</v>
      </c>
      <c r="J51" s="42">
        <f t="shared" si="12"/>
        <v>3828803.8019900005</v>
      </c>
    </row>
    <row r="52" spans="1:10" hidden="1" x14ac:dyDescent="0.55000000000000004">
      <c r="A52" s="16" t="s">
        <v>4</v>
      </c>
      <c r="B52" s="17">
        <v>0</v>
      </c>
      <c r="C52" s="18">
        <v>0</v>
      </c>
      <c r="D52" s="17">
        <v>0</v>
      </c>
      <c r="E52" s="17">
        <v>0</v>
      </c>
      <c r="F52" s="17">
        <v>0</v>
      </c>
      <c r="G52" s="18">
        <v>0</v>
      </c>
      <c r="H52" s="17"/>
      <c r="I52" s="17"/>
      <c r="J52" s="17"/>
    </row>
    <row r="53" spans="1:10" ht="20.25" x14ac:dyDescent="0.55000000000000004">
      <c r="A53" s="12" t="s">
        <v>310</v>
      </c>
      <c r="B53" s="13">
        <v>902226.27595000004</v>
      </c>
      <c r="C53" s="13">
        <v>996894.19220999989</v>
      </c>
      <c r="D53" s="13">
        <v>1156136.4683700004</v>
      </c>
      <c r="E53" s="13">
        <v>1478951.8540499997</v>
      </c>
      <c r="F53" s="13">
        <v>1394333.4123099998</v>
      </c>
      <c r="G53" s="13">
        <v>2265594.1708700005</v>
      </c>
      <c r="H53" s="13">
        <v>0</v>
      </c>
      <c r="I53" s="13">
        <v>0</v>
      </c>
      <c r="J53" s="13">
        <v>0</v>
      </c>
    </row>
    <row r="54" spans="1:10" hidden="1" x14ac:dyDescent="0.55000000000000004">
      <c r="A54" s="12" t="s">
        <v>24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/>
      <c r="I54" s="13"/>
      <c r="J54" s="13"/>
    </row>
    <row r="55" spans="1:10" x14ac:dyDescent="0.55000000000000004">
      <c r="A55" s="12" t="s">
        <v>25</v>
      </c>
      <c r="B55" s="13">
        <v>404.82862999999992</v>
      </c>
      <c r="C55" s="13">
        <v>653.01898999999992</v>
      </c>
      <c r="D55" s="13">
        <v>565.83680000000004</v>
      </c>
      <c r="E55" s="13">
        <v>465.91295000000002</v>
      </c>
      <c r="F55" s="13">
        <v>1486.1411600000001</v>
      </c>
      <c r="G55" s="13">
        <v>2438.1951999999997</v>
      </c>
      <c r="H55" s="13">
        <v>1662.9539899999997</v>
      </c>
      <c r="I55" s="13">
        <v>455.41854000000001</v>
      </c>
      <c r="J55" s="13">
        <v>5626.1740599999994</v>
      </c>
    </row>
    <row r="56" spans="1:10" x14ac:dyDescent="0.55000000000000004">
      <c r="A56" s="12" t="s">
        <v>26</v>
      </c>
      <c r="B56" s="13">
        <v>8955.5992000000006</v>
      </c>
      <c r="C56" s="13">
        <v>10837.452660000001</v>
      </c>
      <c r="D56" s="13">
        <v>10815.861939999999</v>
      </c>
      <c r="E56" s="13">
        <v>6718.3729499999999</v>
      </c>
      <c r="F56" s="13">
        <v>323.60542999999996</v>
      </c>
      <c r="G56" s="13">
        <v>967.64988999999991</v>
      </c>
      <c r="H56" s="13">
        <v>1195.7290099999998</v>
      </c>
      <c r="I56" s="13">
        <v>1742.2616599999999</v>
      </c>
      <c r="J56" s="13">
        <v>2358.1799199999996</v>
      </c>
    </row>
    <row r="57" spans="1:10" x14ac:dyDescent="0.55000000000000004">
      <c r="A57" s="12" t="s">
        <v>27</v>
      </c>
      <c r="B57" s="13">
        <v>4057269.6320799999</v>
      </c>
      <c r="C57" s="13">
        <v>3623523.9964000001</v>
      </c>
      <c r="D57" s="13">
        <v>1511500.1585599999</v>
      </c>
      <c r="E57" s="13">
        <v>3246288.7202299996</v>
      </c>
      <c r="F57" s="13">
        <v>1734658.87585</v>
      </c>
      <c r="G57" s="13">
        <v>1707076.10476</v>
      </c>
      <c r="H57" s="13">
        <v>2403654.0111700003</v>
      </c>
      <c r="I57" s="13">
        <v>2354247.2078800001</v>
      </c>
      <c r="J57" s="13">
        <v>3000290.6660099998</v>
      </c>
    </row>
    <row r="58" spans="1:10" hidden="1" x14ac:dyDescent="0.55000000000000004">
      <c r="A58" s="12" t="s">
        <v>264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/>
      <c r="I58" s="13"/>
      <c r="J58" s="13"/>
    </row>
    <row r="59" spans="1:10" hidden="1" x14ac:dyDescent="0.55000000000000004">
      <c r="A59" s="12" t="s">
        <v>265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/>
      <c r="I59" s="13"/>
      <c r="J59" s="13"/>
    </row>
    <row r="60" spans="1:10" x14ac:dyDescent="0.55000000000000004">
      <c r="A60" s="12" t="s">
        <v>28</v>
      </c>
      <c r="B60" s="13">
        <v>886103.56452000001</v>
      </c>
      <c r="C60" s="13">
        <v>501605.326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</row>
    <row r="61" spans="1:10" hidden="1" x14ac:dyDescent="0.55000000000000004">
      <c r="A61" s="12" t="s">
        <v>29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/>
      <c r="I61" s="13"/>
      <c r="J61" s="13"/>
    </row>
    <row r="62" spans="1:10" x14ac:dyDescent="0.55000000000000004">
      <c r="A62" s="12" t="s">
        <v>17</v>
      </c>
      <c r="B62" s="13">
        <f t="shared" ref="B62" si="14">SUM(B63:B68)</f>
        <v>2170229.7096600002</v>
      </c>
      <c r="C62" s="13">
        <f t="shared" ref="C62:J62" si="15">SUM(C63:C68)</f>
        <v>4146611.4622300006</v>
      </c>
      <c r="D62" s="13">
        <f t="shared" si="15"/>
        <v>395053.8173399996</v>
      </c>
      <c r="E62" s="13">
        <f t="shared" si="15"/>
        <v>297014.78823000006</v>
      </c>
      <c r="F62" s="13">
        <f t="shared" si="15"/>
        <v>295917.04535000119</v>
      </c>
      <c r="G62" s="13">
        <f t="shared" si="15"/>
        <v>575860.77852999838</v>
      </c>
      <c r="H62" s="13">
        <f t="shared" ref="H62:I62" si="16">SUM(H63:H68)</f>
        <v>1075077.3960632272</v>
      </c>
      <c r="I62" s="13">
        <f t="shared" si="16"/>
        <v>455344.32678999938</v>
      </c>
      <c r="J62" s="13">
        <f t="shared" si="15"/>
        <v>820528.78200000059</v>
      </c>
    </row>
    <row r="63" spans="1:10" x14ac:dyDescent="0.55000000000000004">
      <c r="A63" s="15" t="s">
        <v>266</v>
      </c>
      <c r="B63" s="13">
        <v>339077.12461</v>
      </c>
      <c r="C63" s="13">
        <v>311978.85196000006</v>
      </c>
      <c r="D63" s="13">
        <v>31825.317999999999</v>
      </c>
      <c r="E63" s="13">
        <v>57060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</row>
    <row r="64" spans="1:10" hidden="1" x14ac:dyDescent="0.55000000000000004">
      <c r="A64" s="15" t="s">
        <v>30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/>
      <c r="I64" s="13"/>
      <c r="J64" s="13"/>
    </row>
    <row r="65" spans="1:10" x14ac:dyDescent="0.55000000000000004">
      <c r="A65" s="15" t="s">
        <v>31</v>
      </c>
      <c r="B65" s="13">
        <v>1580641.45468</v>
      </c>
      <c r="C65" s="13">
        <v>3708993.9575900002</v>
      </c>
      <c r="D65" s="13">
        <v>154711.80528999999</v>
      </c>
      <c r="E65" s="13">
        <v>158690.63554000002</v>
      </c>
      <c r="F65" s="13">
        <v>0</v>
      </c>
      <c r="G65" s="13">
        <v>0</v>
      </c>
      <c r="H65" s="13">
        <v>460000</v>
      </c>
      <c r="I65" s="13">
        <v>0</v>
      </c>
      <c r="J65" s="13">
        <v>5324</v>
      </c>
    </row>
    <row r="66" spans="1:10" x14ac:dyDescent="0.55000000000000004">
      <c r="A66" s="15" t="s">
        <v>32</v>
      </c>
      <c r="B66" s="13">
        <v>250511.13037000038</v>
      </c>
      <c r="C66" s="13">
        <v>125638.65268000029</v>
      </c>
      <c r="D66" s="13">
        <v>208516.69404999961</v>
      </c>
      <c r="E66" s="13">
        <v>81264.152690000046</v>
      </c>
      <c r="F66" s="13">
        <v>295917.04535000119</v>
      </c>
      <c r="G66" s="13">
        <v>575860.77852999838</v>
      </c>
      <c r="H66" s="13">
        <v>615077.39606322721</v>
      </c>
      <c r="I66" s="13">
        <v>455344.32678999938</v>
      </c>
      <c r="J66" s="13">
        <v>815204.78200000059</v>
      </c>
    </row>
    <row r="67" spans="1:10" hidden="1" x14ac:dyDescent="0.55000000000000004">
      <c r="A67" s="12" t="s">
        <v>267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/>
      <c r="I67" s="13"/>
      <c r="J67" s="13"/>
    </row>
    <row r="68" spans="1:10" hidden="1" x14ac:dyDescent="0.55000000000000004">
      <c r="A68" s="12" t="s">
        <v>33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/>
      <c r="I68" s="13"/>
      <c r="J68" s="13"/>
    </row>
    <row r="69" spans="1:10" hidden="1" x14ac:dyDescent="0.55000000000000004">
      <c r="A69" s="12" t="s">
        <v>268</v>
      </c>
      <c r="B69" s="13"/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/>
      <c r="I69" s="13"/>
      <c r="J69" s="13"/>
    </row>
    <row r="70" spans="1:10" ht="4.5" customHeight="1" x14ac:dyDescent="0.55000000000000004">
      <c r="A70" s="12"/>
      <c r="B70" s="13"/>
      <c r="C70" s="13"/>
      <c r="D70" s="13"/>
      <c r="E70" s="13"/>
      <c r="F70" s="13"/>
      <c r="G70" s="13"/>
      <c r="H70" s="13"/>
      <c r="I70" s="13"/>
      <c r="J70" s="13"/>
    </row>
    <row r="71" spans="1:10" x14ac:dyDescent="0.55000000000000004">
      <c r="A71" s="39" t="s">
        <v>253</v>
      </c>
      <c r="B71" s="40">
        <f>SUM(B72:B80)</f>
        <v>23382634.70166</v>
      </c>
      <c r="C71" s="40">
        <f>SUM(C72:C80)</f>
        <v>25419579.210930001</v>
      </c>
      <c r="D71" s="40">
        <f>SUM(D72:D82)</f>
        <v>27727165.570970003</v>
      </c>
      <c r="E71" s="40">
        <f t="shared" ref="E71:G71" si="17">SUM(E72:E83)</f>
        <v>32155065.088610001</v>
      </c>
      <c r="F71" s="40">
        <f t="shared" si="17"/>
        <v>34699960.399870001</v>
      </c>
      <c r="G71" s="40">
        <f t="shared" si="17"/>
        <v>36968546.124520004</v>
      </c>
      <c r="H71" s="40">
        <f>SUM(H72:H84)</f>
        <v>41937876.031060003</v>
      </c>
      <c r="I71" s="40">
        <f>SUM(I72:I84)</f>
        <v>40234586.334569998</v>
      </c>
      <c r="J71" s="40">
        <f>SUM(J72:J84)</f>
        <v>46825665.524839997</v>
      </c>
    </row>
    <row r="72" spans="1:10" x14ac:dyDescent="0.55000000000000004">
      <c r="A72" s="14" t="s">
        <v>34</v>
      </c>
      <c r="B72" s="13">
        <v>19878568.776979998</v>
      </c>
      <c r="C72" s="13">
        <v>21360407.024040002</v>
      </c>
      <c r="D72" s="13">
        <v>21661363.884260003</v>
      </c>
      <c r="E72" s="13">
        <v>23966369.103999998</v>
      </c>
      <c r="F72" s="13">
        <v>26143911.418000001</v>
      </c>
      <c r="G72" s="13">
        <v>27763697.293000001</v>
      </c>
      <c r="H72" s="13">
        <v>29410445.324000001</v>
      </c>
      <c r="I72" s="13">
        <v>28643957.732000001</v>
      </c>
      <c r="J72" s="13">
        <v>32888427.916999999</v>
      </c>
    </row>
    <row r="73" spans="1:10" x14ac:dyDescent="0.55000000000000004">
      <c r="A73" s="14" t="s">
        <v>35</v>
      </c>
      <c r="B73" s="13">
        <v>736107.45201000001</v>
      </c>
      <c r="C73" s="13">
        <v>753322.27098000015</v>
      </c>
      <c r="D73" s="13">
        <v>884566.321</v>
      </c>
      <c r="E73" s="13">
        <v>905350.16299999994</v>
      </c>
      <c r="F73" s="13">
        <v>1104690.6639999999</v>
      </c>
      <c r="G73" s="13">
        <v>1019930.1290000001</v>
      </c>
      <c r="H73" s="13">
        <v>1011351.389</v>
      </c>
      <c r="I73" s="13">
        <v>972381.36</v>
      </c>
      <c r="J73" s="13">
        <v>1103961.5349999999</v>
      </c>
    </row>
    <row r="74" spans="1:10" x14ac:dyDescent="0.55000000000000004">
      <c r="A74" s="14" t="s">
        <v>36</v>
      </c>
      <c r="B74" s="13">
        <v>498491.30499000003</v>
      </c>
      <c r="C74" s="13">
        <v>566313.6730500001</v>
      </c>
      <c r="D74" s="13">
        <v>554041.31700000004</v>
      </c>
      <c r="E74" s="13">
        <v>604019.75399999996</v>
      </c>
      <c r="F74" s="13">
        <v>700776.54399999999</v>
      </c>
      <c r="G74" s="13">
        <v>783783.89</v>
      </c>
      <c r="H74" s="13">
        <v>1013216.917</v>
      </c>
      <c r="I74" s="13">
        <v>934112.924</v>
      </c>
      <c r="J74" s="13">
        <v>1124146.7660000001</v>
      </c>
    </row>
    <row r="75" spans="1:10" x14ac:dyDescent="0.55000000000000004">
      <c r="A75" s="14" t="s">
        <v>269</v>
      </c>
      <c r="B75" s="13">
        <v>579355.7577999999</v>
      </c>
      <c r="C75" s="13">
        <v>612419.69949000003</v>
      </c>
      <c r="D75" s="13">
        <v>728493.59972000006</v>
      </c>
      <c r="E75" s="13">
        <v>881885.40375000006</v>
      </c>
      <c r="F75" s="13">
        <v>1039113.1336000001</v>
      </c>
      <c r="G75" s="13">
        <v>1114854.6850000001</v>
      </c>
      <c r="H75" s="13">
        <v>1085279.0190000001</v>
      </c>
      <c r="I75" s="13">
        <v>894463.01</v>
      </c>
      <c r="J75" s="13">
        <v>1112240.554</v>
      </c>
    </row>
    <row r="76" spans="1:10" x14ac:dyDescent="0.55000000000000004">
      <c r="A76" s="14" t="s">
        <v>270</v>
      </c>
      <c r="B76" s="13">
        <v>66725.843950000009</v>
      </c>
      <c r="C76" s="13">
        <v>49947.955019999994</v>
      </c>
      <c r="D76" s="13">
        <v>4685.8940000000002</v>
      </c>
      <c r="E76" s="13">
        <v>2011.4888600000002</v>
      </c>
      <c r="F76" s="13">
        <v>1686.5807199999999</v>
      </c>
      <c r="G76" s="13">
        <v>1179.3845200000001</v>
      </c>
      <c r="H76" s="13">
        <v>676.83977999999991</v>
      </c>
      <c r="I76" s="13">
        <v>942.17575999999985</v>
      </c>
      <c r="J76" s="13">
        <v>1667.4024799999997</v>
      </c>
    </row>
    <row r="77" spans="1:10" hidden="1" x14ac:dyDescent="0.55000000000000004">
      <c r="A77" s="14" t="s">
        <v>37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/>
      <c r="I77" s="13"/>
      <c r="J77" s="13"/>
    </row>
    <row r="78" spans="1:10" hidden="1" x14ac:dyDescent="0.55000000000000004">
      <c r="A78" s="14" t="s">
        <v>38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/>
      <c r="I78" s="13"/>
      <c r="J78" s="13"/>
    </row>
    <row r="79" spans="1:10" x14ac:dyDescent="0.55000000000000004">
      <c r="A79" s="14" t="s">
        <v>39</v>
      </c>
      <c r="B79" s="13">
        <v>902486.94685000007</v>
      </c>
      <c r="C79" s="13">
        <v>1035202.4328499999</v>
      </c>
      <c r="D79" s="13">
        <v>997304.027</v>
      </c>
      <c r="E79" s="13">
        <v>1079117.0589999999</v>
      </c>
      <c r="F79" s="13">
        <v>1176002.432</v>
      </c>
      <c r="G79" s="13">
        <v>1286275.2249999999</v>
      </c>
      <c r="H79" s="13">
        <v>1441917.246</v>
      </c>
      <c r="I79" s="13">
        <v>1441731.439</v>
      </c>
      <c r="J79" s="13">
        <v>1782781.345</v>
      </c>
    </row>
    <row r="80" spans="1:10" x14ac:dyDescent="0.55000000000000004">
      <c r="A80" s="14" t="s">
        <v>271</v>
      </c>
      <c r="B80" s="13">
        <v>720898.61907999997</v>
      </c>
      <c r="C80" s="13">
        <v>1041966.1555000001</v>
      </c>
      <c r="D80" s="13">
        <v>1232926.5649899999</v>
      </c>
      <c r="E80" s="13">
        <v>1252466.3370000001</v>
      </c>
      <c r="F80" s="13">
        <v>1253893.4135500002</v>
      </c>
      <c r="G80" s="13">
        <v>1201806.314</v>
      </c>
      <c r="H80" s="13">
        <v>1081576.42</v>
      </c>
      <c r="I80" s="13">
        <v>775310.84635000001</v>
      </c>
      <c r="J80" s="13">
        <v>765745.61600000004</v>
      </c>
    </row>
    <row r="81" spans="1:10" x14ac:dyDescent="0.55000000000000004">
      <c r="A81" s="14" t="s">
        <v>40</v>
      </c>
      <c r="B81" s="13">
        <v>0</v>
      </c>
      <c r="C81" s="13">
        <v>0</v>
      </c>
      <c r="D81" s="13">
        <v>1583937.6710000001</v>
      </c>
      <c r="E81" s="13">
        <v>3139040.1680000001</v>
      </c>
      <c r="F81" s="13">
        <v>3129144.8620000002</v>
      </c>
      <c r="G81" s="13">
        <v>3635336.486</v>
      </c>
      <c r="H81" s="13">
        <v>3971739.1510000001</v>
      </c>
      <c r="I81" s="13">
        <v>4407310.1749999998</v>
      </c>
      <c r="J81" s="13">
        <v>5363088.0420000004</v>
      </c>
    </row>
    <row r="82" spans="1:10" x14ac:dyDescent="0.55000000000000004">
      <c r="A82" s="14" t="s">
        <v>272</v>
      </c>
      <c r="B82" s="13">
        <v>0</v>
      </c>
      <c r="C82" s="13">
        <v>0</v>
      </c>
      <c r="D82" s="13">
        <v>79846.292000000001</v>
      </c>
      <c r="E82" s="13">
        <v>269982.08299999998</v>
      </c>
      <c r="F82" s="13">
        <v>94253.947999999989</v>
      </c>
      <c r="G82" s="13">
        <v>107030.33199999999</v>
      </c>
      <c r="H82" s="13">
        <v>112915.504</v>
      </c>
      <c r="I82" s="13">
        <v>41147.154000000002</v>
      </c>
      <c r="J82" s="13">
        <v>-41428.269999999997</v>
      </c>
    </row>
    <row r="83" spans="1:10" x14ac:dyDescent="0.55000000000000004">
      <c r="A83" s="14" t="s">
        <v>273</v>
      </c>
      <c r="B83" s="13">
        <v>0</v>
      </c>
      <c r="C83" s="13">
        <v>0</v>
      </c>
      <c r="D83" s="13">
        <v>0</v>
      </c>
      <c r="E83" s="13">
        <v>54823.527999999998</v>
      </c>
      <c r="F83" s="13">
        <v>56487.404000000002</v>
      </c>
      <c r="G83" s="13">
        <v>54652.385999999999</v>
      </c>
      <c r="H83" s="13">
        <v>51301.451999999997</v>
      </c>
      <c r="I83" s="13">
        <v>47979.118000000002</v>
      </c>
      <c r="J83" s="13">
        <v>44854.214999999997</v>
      </c>
    </row>
    <row r="84" spans="1:10" x14ac:dyDescent="0.55000000000000004">
      <c r="A84" s="14" t="s">
        <v>239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2757456.7692800001</v>
      </c>
      <c r="I84" s="13">
        <v>2075250.4004600001</v>
      </c>
      <c r="J84" s="13">
        <v>2680180.4023599997</v>
      </c>
    </row>
    <row r="85" spans="1:10" ht="4.5" customHeight="1" x14ac:dyDescent="0.55000000000000004">
      <c r="A85" s="12"/>
      <c r="B85" s="13"/>
      <c r="C85" s="13"/>
      <c r="D85" s="13"/>
      <c r="E85" s="13"/>
      <c r="F85" s="13"/>
      <c r="G85" s="13"/>
      <c r="H85" s="13"/>
      <c r="I85" s="13"/>
      <c r="J85" s="13"/>
    </row>
    <row r="86" spans="1:10" x14ac:dyDescent="0.55000000000000004">
      <c r="A86" s="39" t="s">
        <v>254</v>
      </c>
      <c r="B86" s="40">
        <f t="shared" ref="B86:J86" si="18">B87+B108</f>
        <v>32135093.325129997</v>
      </c>
      <c r="C86" s="40">
        <f t="shared" si="18"/>
        <v>35972672.052917004</v>
      </c>
      <c r="D86" s="40">
        <f t="shared" si="18"/>
        <v>38432706.997469999</v>
      </c>
      <c r="E86" s="40">
        <f t="shared" si="18"/>
        <v>33345359.620829999</v>
      </c>
      <c r="F86" s="40">
        <f t="shared" si="18"/>
        <v>32585152.45242</v>
      </c>
      <c r="G86" s="40">
        <f t="shared" si="18"/>
        <v>34238671.104529999</v>
      </c>
      <c r="H86" s="40">
        <f t="shared" ref="H86:I86" si="19">H87+H108</f>
        <v>36710662.497800007</v>
      </c>
      <c r="I86" s="40">
        <f t="shared" si="19"/>
        <v>39082908.585000001</v>
      </c>
      <c r="J86" s="40">
        <f t="shared" si="18"/>
        <v>35914030.23247999</v>
      </c>
    </row>
    <row r="87" spans="1:10" s="11" customFormat="1" x14ac:dyDescent="0.55000000000000004">
      <c r="A87" s="41" t="s">
        <v>41</v>
      </c>
      <c r="B87" s="42">
        <f t="shared" ref="B87:D87" si="20">SUM(B89:B104)-B93-B97</f>
        <v>17669273.344439998</v>
      </c>
      <c r="C87" s="42">
        <f t="shared" si="20"/>
        <v>18885871.158240002</v>
      </c>
      <c r="D87" s="42">
        <f t="shared" si="20"/>
        <v>20768086.878289994</v>
      </c>
      <c r="E87" s="42">
        <f t="shared" ref="E87:G87" si="21">SUM(E89:E106)-E93-E97</f>
        <v>21542803.009959999</v>
      </c>
      <c r="F87" s="42">
        <f t="shared" si="21"/>
        <v>22036030.879729997</v>
      </c>
      <c r="G87" s="42">
        <f t="shared" si="21"/>
        <v>23066754.370729998</v>
      </c>
      <c r="H87" s="42">
        <f>SUM(H89:H106)-H93-H97</f>
        <v>24813404.902340006</v>
      </c>
      <c r="I87" s="42">
        <f>SUM(I89:I106)-I93-I97</f>
        <v>25565776.654460002</v>
      </c>
      <c r="J87" s="42">
        <f>SUM(J89:J106)-J93-J97</f>
        <v>26179812.006989993</v>
      </c>
    </row>
    <row r="88" spans="1:10" x14ac:dyDescent="0.55000000000000004">
      <c r="A88" s="14" t="s">
        <v>312</v>
      </c>
      <c r="B88" s="13">
        <f t="shared" ref="B88:J88" si="22">SUM(B89:B91)</f>
        <v>10727587.434119999</v>
      </c>
      <c r="C88" s="13">
        <f t="shared" si="22"/>
        <v>11500205.11761</v>
      </c>
      <c r="D88" s="13">
        <f t="shared" si="22"/>
        <v>13167377.546200002</v>
      </c>
      <c r="E88" s="13">
        <f t="shared" si="22"/>
        <v>13331563.118470006</v>
      </c>
      <c r="F88" s="13">
        <f t="shared" si="22"/>
        <v>13458610.37658</v>
      </c>
      <c r="G88" s="13">
        <f t="shared" si="22"/>
        <v>13969058.390280001</v>
      </c>
      <c r="H88" s="13">
        <f t="shared" ref="H88:I88" si="23">SUM(H89:H91)</f>
        <v>14791841.727419998</v>
      </c>
      <c r="I88" s="13">
        <f t="shared" si="23"/>
        <v>15291454.557270002</v>
      </c>
      <c r="J88" s="13">
        <f t="shared" si="22"/>
        <v>15869913.063599998</v>
      </c>
    </row>
    <row r="89" spans="1:10" x14ac:dyDescent="0.55000000000000004">
      <c r="A89" s="14" t="s">
        <v>313</v>
      </c>
      <c r="B89" s="13">
        <v>9087679.6531799994</v>
      </c>
      <c r="C89" s="13">
        <v>9772423.1055699997</v>
      </c>
      <c r="D89" s="13">
        <v>12212458.486200001</v>
      </c>
      <c r="E89" s="13">
        <v>12343221.891470006</v>
      </c>
      <c r="F89" s="13">
        <v>12471174.121579999</v>
      </c>
      <c r="G89" s="13">
        <v>12934335.96428</v>
      </c>
      <c r="H89" s="13">
        <v>13717225.130419999</v>
      </c>
      <c r="I89" s="13">
        <v>14180852.826270001</v>
      </c>
      <c r="J89" s="13">
        <v>14721550.873599999</v>
      </c>
    </row>
    <row r="90" spans="1:10" x14ac:dyDescent="0.55000000000000004">
      <c r="A90" s="14" t="s">
        <v>314</v>
      </c>
      <c r="B90" s="13">
        <v>663422.48800000001</v>
      </c>
      <c r="C90" s="13">
        <v>718566.64899999998</v>
      </c>
      <c r="D90" s="13">
        <v>954919.06</v>
      </c>
      <c r="E90" s="13">
        <v>988341.22699999996</v>
      </c>
      <c r="F90" s="13">
        <v>987436.255</v>
      </c>
      <c r="G90" s="13">
        <v>1034722.426</v>
      </c>
      <c r="H90" s="13">
        <v>1074616.5970000001</v>
      </c>
      <c r="I90" s="13">
        <v>1110601.7309999999</v>
      </c>
      <c r="J90" s="13">
        <v>1148362.19</v>
      </c>
    </row>
    <row r="91" spans="1:10" hidden="1" x14ac:dyDescent="0.55000000000000004">
      <c r="A91" s="14" t="s">
        <v>42</v>
      </c>
      <c r="B91" s="13">
        <v>976485.29294000007</v>
      </c>
      <c r="C91" s="13">
        <v>1009215.3630400001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</row>
    <row r="92" spans="1:10" x14ac:dyDescent="0.55000000000000004">
      <c r="A92" s="14" t="s">
        <v>43</v>
      </c>
      <c r="B92" s="13">
        <v>1974212.84571</v>
      </c>
      <c r="C92" s="13">
        <v>2150914.3696800005</v>
      </c>
      <c r="D92" s="13">
        <v>2332127.0812199996</v>
      </c>
      <c r="E92" s="13">
        <v>2453356.9836799996</v>
      </c>
      <c r="F92" s="13">
        <v>2516688.3351500002</v>
      </c>
      <c r="G92" s="13">
        <v>2629802.2534000003</v>
      </c>
      <c r="H92" s="13">
        <v>2732954.5399000002</v>
      </c>
      <c r="I92" s="13">
        <v>2949209.0307600005</v>
      </c>
      <c r="J92" s="13">
        <v>3106843.6639200002</v>
      </c>
    </row>
    <row r="93" spans="1:10" x14ac:dyDescent="0.55000000000000004">
      <c r="A93" s="14" t="s">
        <v>44</v>
      </c>
      <c r="B93" s="13">
        <f t="shared" ref="B93:J93" si="24">SUM(B94:B95)</f>
        <v>616828.43014999991</v>
      </c>
      <c r="C93" s="13">
        <f t="shared" si="24"/>
        <v>666537.97986000008</v>
      </c>
      <c r="D93" s="13">
        <f t="shared" si="24"/>
        <v>673630.848</v>
      </c>
      <c r="E93" s="13">
        <f t="shared" si="24"/>
        <v>723768.55499999993</v>
      </c>
      <c r="F93" s="13">
        <f t="shared" si="24"/>
        <v>806529.46299999999</v>
      </c>
      <c r="G93" s="13">
        <f t="shared" si="24"/>
        <v>843394.90899999999</v>
      </c>
      <c r="H93" s="13">
        <f t="shared" ref="H93:I93" si="25">SUM(H94:H95)</f>
        <v>956904.95200000005</v>
      </c>
      <c r="I93" s="13">
        <f t="shared" si="25"/>
        <v>909095.39899999998</v>
      </c>
      <c r="J93" s="13">
        <f t="shared" si="24"/>
        <v>899278.81400000001</v>
      </c>
    </row>
    <row r="94" spans="1:10" x14ac:dyDescent="0.55000000000000004">
      <c r="A94" s="14" t="s">
        <v>45</v>
      </c>
      <c r="B94" s="13">
        <v>542068.8250999999</v>
      </c>
      <c r="C94" s="13">
        <v>585743.9</v>
      </c>
      <c r="D94" s="13">
        <v>591977.01</v>
      </c>
      <c r="E94" s="13">
        <v>636037.299</v>
      </c>
      <c r="F94" s="13">
        <v>708766.38300000003</v>
      </c>
      <c r="G94" s="13">
        <v>741163.20200000005</v>
      </c>
      <c r="H94" s="13">
        <v>840914.18</v>
      </c>
      <c r="I94" s="13">
        <v>798901.65599999996</v>
      </c>
      <c r="J94" s="13">
        <v>790274.98400000005</v>
      </c>
    </row>
    <row r="95" spans="1:10" x14ac:dyDescent="0.55000000000000004">
      <c r="A95" s="14" t="s">
        <v>46</v>
      </c>
      <c r="B95" s="13">
        <v>74759.605049999998</v>
      </c>
      <c r="C95" s="13">
        <v>80794.079859999998</v>
      </c>
      <c r="D95" s="13">
        <v>81653.838000000003</v>
      </c>
      <c r="E95" s="13">
        <v>87731.255999999994</v>
      </c>
      <c r="F95" s="13">
        <v>97763.08</v>
      </c>
      <c r="G95" s="13">
        <v>102231.70699999999</v>
      </c>
      <c r="H95" s="13">
        <v>115990.772</v>
      </c>
      <c r="I95" s="13">
        <v>110193.743</v>
      </c>
      <c r="J95" s="13">
        <v>109003.83</v>
      </c>
    </row>
    <row r="96" spans="1:10" x14ac:dyDescent="0.55000000000000004">
      <c r="A96" s="14" t="s">
        <v>47</v>
      </c>
      <c r="B96" s="13">
        <v>2263012.7289700001</v>
      </c>
      <c r="C96" s="13">
        <v>2428629.1522399997</v>
      </c>
      <c r="D96" s="13">
        <v>2459383.7519999999</v>
      </c>
      <c r="E96" s="13">
        <v>2588569.9</v>
      </c>
      <c r="F96" s="13">
        <v>2844682.6979999999</v>
      </c>
      <c r="G96" s="13">
        <v>3106293.54</v>
      </c>
      <c r="H96" s="13">
        <v>3530620.1030000001</v>
      </c>
      <c r="I96" s="13">
        <v>3654020.0180000002</v>
      </c>
      <c r="J96" s="13">
        <v>3618282.3760000002</v>
      </c>
    </row>
    <row r="97" spans="1:10" x14ac:dyDescent="0.55000000000000004">
      <c r="A97" s="14" t="s">
        <v>48</v>
      </c>
      <c r="B97" s="13">
        <f t="shared" ref="B97:J97" si="26">SUM(B98:B101)</f>
        <v>585283.72249000007</v>
      </c>
      <c r="C97" s="13">
        <f t="shared" si="26"/>
        <v>557011.23404000001</v>
      </c>
      <c r="D97" s="13">
        <f t="shared" si="26"/>
        <v>528602.07499999995</v>
      </c>
      <c r="E97" s="13">
        <f t="shared" si="26"/>
        <v>597149.61599999992</v>
      </c>
      <c r="F97" s="13">
        <f t="shared" si="26"/>
        <v>612134.38599999994</v>
      </c>
      <c r="G97" s="13">
        <f t="shared" si="26"/>
        <v>689711.71399999992</v>
      </c>
      <c r="H97" s="13">
        <f t="shared" ref="H97:I97" si="27">SUM(H98:H101)</f>
        <v>823435.57499999995</v>
      </c>
      <c r="I97" s="13">
        <f t="shared" si="27"/>
        <v>789792.90700000012</v>
      </c>
      <c r="J97" s="13">
        <f t="shared" si="26"/>
        <v>724201.66200000001</v>
      </c>
    </row>
    <row r="98" spans="1:10" x14ac:dyDescent="0.55000000000000004">
      <c r="A98" s="14" t="s">
        <v>49</v>
      </c>
      <c r="B98" s="13">
        <v>209647.78908000002</v>
      </c>
      <c r="C98" s="13">
        <v>219785.83303000001</v>
      </c>
      <c r="D98" s="13">
        <v>212329.22</v>
      </c>
      <c r="E98" s="13">
        <v>211594.64799999999</v>
      </c>
      <c r="F98" s="13">
        <v>222654.25099999999</v>
      </c>
      <c r="G98" s="13">
        <v>235217.133</v>
      </c>
      <c r="H98" s="13">
        <v>316799.75599999999</v>
      </c>
      <c r="I98" s="13">
        <v>328590.33</v>
      </c>
      <c r="J98" s="13">
        <v>324109.78600000002</v>
      </c>
    </row>
    <row r="99" spans="1:10" x14ac:dyDescent="0.55000000000000004">
      <c r="A99" s="14" t="s">
        <v>50</v>
      </c>
      <c r="B99" s="13">
        <v>121630.99220000002</v>
      </c>
      <c r="C99" s="13">
        <v>114942.25195000001</v>
      </c>
      <c r="D99" s="13">
        <v>92980.097999999998</v>
      </c>
      <c r="E99" s="13">
        <v>145246.68900000001</v>
      </c>
      <c r="F99" s="13">
        <v>116185.679</v>
      </c>
      <c r="G99" s="13">
        <v>149125.59599999999</v>
      </c>
      <c r="H99" s="13">
        <v>259730.611</v>
      </c>
      <c r="I99" s="13">
        <v>274347.304</v>
      </c>
      <c r="J99" s="13">
        <v>261375.24600000001</v>
      </c>
    </row>
    <row r="100" spans="1:10" x14ac:dyDescent="0.55000000000000004">
      <c r="A100" s="14" t="s">
        <v>51</v>
      </c>
      <c r="B100" s="13">
        <v>63222.588080000001</v>
      </c>
      <c r="C100" s="13">
        <v>17753.833890000002</v>
      </c>
      <c r="D100" s="13">
        <v>18358.402999999998</v>
      </c>
      <c r="E100" s="13">
        <v>19899.631000000001</v>
      </c>
      <c r="F100" s="13">
        <v>22094.736000000001</v>
      </c>
      <c r="G100" s="13">
        <v>24991.957999999999</v>
      </c>
      <c r="H100" s="13">
        <v>28013.428</v>
      </c>
      <c r="I100" s="13">
        <v>28888.68</v>
      </c>
      <c r="J100" s="13">
        <v>28527.153999999999</v>
      </c>
    </row>
    <row r="101" spans="1:10" x14ac:dyDescent="0.55000000000000004">
      <c r="A101" s="14" t="s">
        <v>52</v>
      </c>
      <c r="B101" s="13">
        <v>190782.35313000003</v>
      </c>
      <c r="C101" s="13">
        <v>204529.31517000002</v>
      </c>
      <c r="D101" s="13">
        <v>204934.35399999999</v>
      </c>
      <c r="E101" s="13">
        <v>220408.64799999999</v>
      </c>
      <c r="F101" s="13">
        <v>251199.72</v>
      </c>
      <c r="G101" s="13">
        <v>280377.027</v>
      </c>
      <c r="H101" s="13">
        <v>218891.78</v>
      </c>
      <c r="I101" s="13">
        <v>157966.59299999999</v>
      </c>
      <c r="J101" s="13">
        <v>110189.476</v>
      </c>
    </row>
    <row r="102" spans="1:10" x14ac:dyDescent="0.55000000000000004">
      <c r="A102" s="14" t="s">
        <v>53</v>
      </c>
      <c r="B102" s="13">
        <v>171507.77209000001</v>
      </c>
      <c r="C102" s="13">
        <v>185116.49508999998</v>
      </c>
      <c r="D102" s="13">
        <v>195254.63787000001</v>
      </c>
      <c r="E102" s="13">
        <v>206380.34127000003</v>
      </c>
      <c r="F102" s="13">
        <v>211600.75272999998</v>
      </c>
      <c r="G102" s="13">
        <v>243463.75181000002</v>
      </c>
      <c r="H102" s="13">
        <v>249979.09704999998</v>
      </c>
      <c r="I102" s="13">
        <v>260039.07438000003</v>
      </c>
      <c r="J102" s="13">
        <v>287356.72899999999</v>
      </c>
    </row>
    <row r="103" spans="1:10" x14ac:dyDescent="0.55000000000000004">
      <c r="A103" s="14" t="s">
        <v>54</v>
      </c>
      <c r="B103" s="13">
        <v>294643.78896000003</v>
      </c>
      <c r="C103" s="13">
        <v>302416.17291000002</v>
      </c>
      <c r="D103" s="13">
        <v>307462.28600000002</v>
      </c>
      <c r="E103" s="13">
        <v>284394.04100000003</v>
      </c>
      <c r="F103" s="13">
        <v>281232.73</v>
      </c>
      <c r="G103" s="13">
        <v>267171.09299999999</v>
      </c>
      <c r="H103" s="13">
        <v>276121.10700000002</v>
      </c>
      <c r="I103" s="13">
        <v>261121.10699999999</v>
      </c>
      <c r="J103" s="13">
        <v>269947.82400000002</v>
      </c>
    </row>
    <row r="104" spans="1:10" x14ac:dyDescent="0.55000000000000004">
      <c r="A104" s="14" t="s">
        <v>55</v>
      </c>
      <c r="B104" s="13">
        <v>1036196.6219500001</v>
      </c>
      <c r="C104" s="13">
        <v>1095040.6368100003</v>
      </c>
      <c r="D104" s="13">
        <v>1104248.652</v>
      </c>
      <c r="E104" s="13">
        <v>1133177.8629999999</v>
      </c>
      <c r="F104" s="13">
        <v>1191431.946</v>
      </c>
      <c r="G104" s="13">
        <v>1264381.763</v>
      </c>
      <c r="H104" s="13">
        <v>1357216.023</v>
      </c>
      <c r="I104" s="13">
        <v>1393376.3049999999</v>
      </c>
      <c r="J104" s="13">
        <v>1352817.0460000001</v>
      </c>
    </row>
    <row r="105" spans="1:10" x14ac:dyDescent="0.55000000000000004">
      <c r="A105" s="14" t="s">
        <v>56</v>
      </c>
      <c r="B105" s="13">
        <v>0</v>
      </c>
      <c r="C105" s="13">
        <v>0</v>
      </c>
      <c r="D105" s="13">
        <v>0</v>
      </c>
      <c r="E105" s="13">
        <v>139088.60200000001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</row>
    <row r="106" spans="1:10" x14ac:dyDescent="0.55000000000000004">
      <c r="A106" s="14" t="s">
        <v>57</v>
      </c>
      <c r="B106" s="13">
        <v>0</v>
      </c>
      <c r="C106" s="13">
        <v>0</v>
      </c>
      <c r="D106" s="13">
        <v>0</v>
      </c>
      <c r="E106" s="13">
        <v>85353.989539999995</v>
      </c>
      <c r="F106" s="13">
        <v>113120.19227000001</v>
      </c>
      <c r="G106" s="13">
        <v>53476.95624</v>
      </c>
      <c r="H106" s="13">
        <v>94331.777969999996</v>
      </c>
      <c r="I106" s="13">
        <v>57668.256049999996</v>
      </c>
      <c r="J106" s="13">
        <v>51170.82847</v>
      </c>
    </row>
    <row r="107" spans="1:10" ht="4.5" customHeight="1" x14ac:dyDescent="0.55000000000000004">
      <c r="A107" s="12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s="11" customFormat="1" x14ac:dyDescent="0.55000000000000004">
      <c r="A108" s="41" t="s">
        <v>58</v>
      </c>
      <c r="B108" s="42">
        <f t="shared" ref="B108:J108" si="28">SUM(B109:B321)</f>
        <v>14465819.980689999</v>
      </c>
      <c r="C108" s="42">
        <f t="shared" si="28"/>
        <v>17086800.894677006</v>
      </c>
      <c r="D108" s="42">
        <f t="shared" si="28"/>
        <v>17664620.119180005</v>
      </c>
      <c r="E108" s="42">
        <f t="shared" si="28"/>
        <v>11802556.610870002</v>
      </c>
      <c r="F108" s="42">
        <f t="shared" si="28"/>
        <v>10549121.572690003</v>
      </c>
      <c r="G108" s="42">
        <f t="shared" si="28"/>
        <v>11171916.7338</v>
      </c>
      <c r="H108" s="42">
        <f t="shared" si="28"/>
        <v>11897257.595459998</v>
      </c>
      <c r="I108" s="42">
        <f t="shared" ref="I108" si="29">SUM(I109:I321)</f>
        <v>13517131.930539997</v>
      </c>
      <c r="J108" s="42">
        <f t="shared" si="28"/>
        <v>9734218.2254899982</v>
      </c>
    </row>
    <row r="109" spans="1:10" x14ac:dyDescent="0.55000000000000004">
      <c r="A109" s="14" t="s">
        <v>59</v>
      </c>
      <c r="B109" s="13">
        <v>4363333.9661800005</v>
      </c>
      <c r="C109" s="13">
        <v>4745833.3020299999</v>
      </c>
      <c r="D109" s="13">
        <v>5249036.2450000001</v>
      </c>
      <c r="E109" s="13">
        <v>5292116.6295400001</v>
      </c>
      <c r="F109" s="13">
        <v>5108912.0049999999</v>
      </c>
      <c r="G109" s="13">
        <v>5272989.3049999997</v>
      </c>
      <c r="H109" s="13">
        <v>5540922.2534999996</v>
      </c>
      <c r="I109" s="13">
        <v>5734737.0960200001</v>
      </c>
      <c r="J109" s="19">
        <v>5913432.0789999999</v>
      </c>
    </row>
    <row r="110" spans="1:10" x14ac:dyDescent="0.55000000000000004">
      <c r="A110" s="14" t="s">
        <v>60</v>
      </c>
      <c r="B110" s="13">
        <v>0</v>
      </c>
      <c r="C110" s="13">
        <v>63051.540030000004</v>
      </c>
      <c r="D110" s="13">
        <v>0</v>
      </c>
      <c r="E110" s="13">
        <v>0</v>
      </c>
      <c r="F110" s="13">
        <v>0</v>
      </c>
      <c r="G110" s="13">
        <v>94115.962790000005</v>
      </c>
      <c r="H110" s="13">
        <v>157670</v>
      </c>
      <c r="I110" s="13">
        <v>0</v>
      </c>
      <c r="J110" s="19">
        <v>0</v>
      </c>
    </row>
    <row r="111" spans="1:10" x14ac:dyDescent="0.55000000000000004">
      <c r="A111" s="14" t="s">
        <v>61</v>
      </c>
      <c r="B111" s="13">
        <v>0</v>
      </c>
      <c r="C111" s="13">
        <v>0</v>
      </c>
      <c r="D111" s="13">
        <v>0</v>
      </c>
      <c r="E111" s="13">
        <v>446354.17</v>
      </c>
      <c r="F111" s="13">
        <v>0</v>
      </c>
      <c r="G111" s="13">
        <v>0</v>
      </c>
      <c r="H111" s="13">
        <v>1662330.8829999999</v>
      </c>
      <c r="I111" s="13">
        <v>3538766.9989999998</v>
      </c>
      <c r="J111" s="19">
        <v>381104.55762000004</v>
      </c>
    </row>
    <row r="112" spans="1:10" x14ac:dyDescent="0.55000000000000004">
      <c r="A112" s="14" t="s">
        <v>62</v>
      </c>
      <c r="B112" s="13">
        <v>454835.48933999991</v>
      </c>
      <c r="C112" s="13">
        <v>366423.97007000004</v>
      </c>
      <c r="D112" s="13">
        <v>429767.31547999999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9">
        <v>0</v>
      </c>
    </row>
    <row r="113" spans="1:10" hidden="1" x14ac:dyDescent="0.55000000000000004">
      <c r="A113" s="14" t="s">
        <v>63</v>
      </c>
      <c r="B113" s="13">
        <v>-3.9999999993597159E-5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9">
        <v>0</v>
      </c>
    </row>
    <row r="114" spans="1:10" hidden="1" x14ac:dyDescent="0.55000000000000004">
      <c r="A114" s="14" t="s">
        <v>64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9">
        <v>0</v>
      </c>
    </row>
    <row r="115" spans="1:10" x14ac:dyDescent="0.55000000000000004">
      <c r="A115" s="14" t="s">
        <v>65</v>
      </c>
      <c r="B115" s="13">
        <v>9100</v>
      </c>
      <c r="C115" s="13">
        <v>19900</v>
      </c>
      <c r="D115" s="13">
        <v>42800</v>
      </c>
      <c r="E115" s="13">
        <v>29842.287090000002</v>
      </c>
      <c r="F115" s="13">
        <v>9562.0930000000008</v>
      </c>
      <c r="G115" s="13">
        <v>15032.66315</v>
      </c>
      <c r="H115" s="13">
        <v>0</v>
      </c>
      <c r="I115" s="13">
        <v>0</v>
      </c>
      <c r="J115" s="19">
        <v>0</v>
      </c>
    </row>
    <row r="116" spans="1:10" x14ac:dyDescent="0.55000000000000004">
      <c r="A116" s="14" t="s">
        <v>66</v>
      </c>
      <c r="B116" s="13">
        <v>19107.125030000003</v>
      </c>
      <c r="C116" s="13">
        <v>12678.74992</v>
      </c>
      <c r="D116" s="13">
        <v>21017.3</v>
      </c>
      <c r="E116" s="13">
        <v>24608.65</v>
      </c>
      <c r="F116" s="13">
        <v>0</v>
      </c>
      <c r="G116" s="13">
        <v>0</v>
      </c>
      <c r="H116" s="13">
        <v>0</v>
      </c>
      <c r="I116" s="13">
        <v>52279.8</v>
      </c>
      <c r="J116" s="19">
        <v>0</v>
      </c>
    </row>
    <row r="117" spans="1:10" x14ac:dyDescent="0.55000000000000004">
      <c r="A117" s="14" t="s">
        <v>67</v>
      </c>
      <c r="B117" s="13">
        <v>134384.30874000001</v>
      </c>
      <c r="C117" s="13">
        <v>110455.92806999999</v>
      </c>
      <c r="D117" s="13">
        <v>35960.879000000001</v>
      </c>
      <c r="E117" s="13">
        <v>10313.950000000001</v>
      </c>
      <c r="F117" s="13">
        <v>0</v>
      </c>
      <c r="G117" s="13">
        <v>0</v>
      </c>
      <c r="H117" s="13">
        <v>0</v>
      </c>
      <c r="I117" s="13">
        <v>0</v>
      </c>
      <c r="J117" s="19">
        <v>0</v>
      </c>
    </row>
    <row r="118" spans="1:10" hidden="1" x14ac:dyDescent="0.55000000000000004">
      <c r="A118" s="14" t="s">
        <v>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9">
        <v>0</v>
      </c>
    </row>
    <row r="119" spans="1:10" hidden="1" x14ac:dyDescent="0.55000000000000004">
      <c r="A119" s="14" t="s">
        <v>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9">
        <v>0</v>
      </c>
    </row>
    <row r="120" spans="1:10" x14ac:dyDescent="0.55000000000000004">
      <c r="A120" s="14" t="s">
        <v>70</v>
      </c>
      <c r="B120" s="13">
        <v>2220.2748300000003</v>
      </c>
      <c r="C120" s="13">
        <v>2451.0134500000004</v>
      </c>
      <c r="D120" s="13">
        <v>2293.1045900000572</v>
      </c>
      <c r="E120" s="13">
        <v>2259.3621600000001</v>
      </c>
      <c r="F120" s="13">
        <v>2722.7318500000001</v>
      </c>
      <c r="G120" s="13">
        <v>2684.6344399999994</v>
      </c>
      <c r="H120" s="13">
        <v>3075.2348900000006</v>
      </c>
      <c r="I120" s="13">
        <v>3194.5466799999999</v>
      </c>
      <c r="J120" s="19">
        <v>151.18719000000002</v>
      </c>
    </row>
    <row r="121" spans="1:10" hidden="1" x14ac:dyDescent="0.55000000000000004">
      <c r="A121" s="14" t="s">
        <v>71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9">
        <v>0</v>
      </c>
    </row>
    <row r="122" spans="1:10" hidden="1" x14ac:dyDescent="0.55000000000000004">
      <c r="A122" s="14" t="s">
        <v>72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9">
        <v>0</v>
      </c>
    </row>
    <row r="123" spans="1:10" x14ac:dyDescent="0.55000000000000004">
      <c r="A123" s="14" t="s">
        <v>73</v>
      </c>
      <c r="B123" s="13">
        <v>0</v>
      </c>
      <c r="C123" s="13">
        <v>26568.37659</v>
      </c>
      <c r="D123" s="13">
        <v>24046.308270000001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9">
        <v>0</v>
      </c>
    </row>
    <row r="124" spans="1:10" hidden="1" x14ac:dyDescent="0.55000000000000004">
      <c r="A124" s="14" t="s">
        <v>74</v>
      </c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9">
        <v>0</v>
      </c>
    </row>
    <row r="125" spans="1:10" hidden="1" x14ac:dyDescent="0.55000000000000004">
      <c r="A125" s="14" t="s">
        <v>75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9">
        <v>0</v>
      </c>
    </row>
    <row r="126" spans="1:10" x14ac:dyDescent="0.55000000000000004">
      <c r="A126" s="14" t="s">
        <v>76</v>
      </c>
      <c r="B126" s="13">
        <v>0</v>
      </c>
      <c r="C126" s="13">
        <v>0</v>
      </c>
      <c r="D126" s="13">
        <v>0</v>
      </c>
      <c r="E126" s="13">
        <v>18394.513999999999</v>
      </c>
      <c r="F126" s="13">
        <v>0</v>
      </c>
      <c r="G126" s="13">
        <v>0</v>
      </c>
      <c r="H126" s="13">
        <v>0</v>
      </c>
      <c r="I126" s="13">
        <v>0</v>
      </c>
      <c r="J126" s="19">
        <v>0</v>
      </c>
    </row>
    <row r="127" spans="1:10" hidden="1" x14ac:dyDescent="0.55000000000000004">
      <c r="A127" s="14" t="s">
        <v>274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9">
        <v>0</v>
      </c>
    </row>
    <row r="128" spans="1:10" hidden="1" x14ac:dyDescent="0.55000000000000004">
      <c r="A128" s="14" t="s">
        <v>275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9">
        <v>0</v>
      </c>
    </row>
    <row r="129" spans="1:10" hidden="1" x14ac:dyDescent="0.55000000000000004">
      <c r="A129" s="14" t="s">
        <v>77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9">
        <v>0</v>
      </c>
    </row>
    <row r="130" spans="1:10" x14ac:dyDescent="0.55000000000000004">
      <c r="A130" s="14" t="s">
        <v>78</v>
      </c>
      <c r="B130" s="13">
        <v>0</v>
      </c>
      <c r="C130" s="13">
        <v>0</v>
      </c>
      <c r="D130" s="13">
        <v>225400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9">
        <v>0</v>
      </c>
    </row>
    <row r="131" spans="1:10" hidden="1" x14ac:dyDescent="0.55000000000000004">
      <c r="A131" s="14" t="s">
        <v>79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9">
        <v>0</v>
      </c>
    </row>
    <row r="132" spans="1:10" hidden="1" x14ac:dyDescent="0.55000000000000004">
      <c r="A132" s="14" t="s">
        <v>80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9">
        <v>0</v>
      </c>
    </row>
    <row r="133" spans="1:10" hidden="1" x14ac:dyDescent="0.55000000000000004">
      <c r="A133" s="14" t="s">
        <v>81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9">
        <v>0</v>
      </c>
    </row>
    <row r="134" spans="1:10" hidden="1" x14ac:dyDescent="0.55000000000000004">
      <c r="A134" s="14" t="s">
        <v>82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9">
        <v>0</v>
      </c>
    </row>
    <row r="135" spans="1:10" hidden="1" x14ac:dyDescent="0.55000000000000004">
      <c r="A135" s="14" t="s">
        <v>276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9">
        <v>0</v>
      </c>
    </row>
    <row r="136" spans="1:10" x14ac:dyDescent="0.55000000000000004">
      <c r="A136" s="14" t="s">
        <v>83</v>
      </c>
      <c r="B136" s="13">
        <v>151412.38513000001</v>
      </c>
      <c r="C136" s="13">
        <v>249466.22005999999</v>
      </c>
      <c r="D136" s="13">
        <v>272816.90999999997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9">
        <v>0</v>
      </c>
    </row>
    <row r="137" spans="1:10" hidden="1" x14ac:dyDescent="0.55000000000000004">
      <c r="A137" s="14" t="s">
        <v>84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9">
        <v>0</v>
      </c>
    </row>
    <row r="138" spans="1:10" hidden="1" x14ac:dyDescent="0.55000000000000004">
      <c r="A138" s="14" t="s">
        <v>277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9">
        <v>0</v>
      </c>
    </row>
    <row r="139" spans="1:10" hidden="1" x14ac:dyDescent="0.55000000000000004">
      <c r="A139" s="14" t="s">
        <v>85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9">
        <v>0</v>
      </c>
    </row>
    <row r="140" spans="1:10" hidden="1" x14ac:dyDescent="0.55000000000000004">
      <c r="A140" s="14" t="s">
        <v>86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9">
        <v>0</v>
      </c>
    </row>
    <row r="141" spans="1:10" hidden="1" x14ac:dyDescent="0.55000000000000004">
      <c r="A141" s="14" t="s">
        <v>87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9">
        <v>0</v>
      </c>
    </row>
    <row r="142" spans="1:10" hidden="1" x14ac:dyDescent="0.55000000000000004">
      <c r="A142" s="14" t="s">
        <v>88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9">
        <v>0</v>
      </c>
    </row>
    <row r="143" spans="1:10" hidden="1" x14ac:dyDescent="0.55000000000000004">
      <c r="A143" s="14" t="s">
        <v>89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9">
        <v>0</v>
      </c>
    </row>
    <row r="144" spans="1:10" hidden="1" x14ac:dyDescent="0.55000000000000004">
      <c r="A144" s="14" t="s">
        <v>90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9">
        <v>0</v>
      </c>
    </row>
    <row r="145" spans="1:10" hidden="1" x14ac:dyDescent="0.55000000000000004">
      <c r="A145" s="14" t="s">
        <v>91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9">
        <v>0</v>
      </c>
    </row>
    <row r="146" spans="1:10" hidden="1" x14ac:dyDescent="0.55000000000000004">
      <c r="A146" s="14" t="s">
        <v>92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9">
        <v>0</v>
      </c>
    </row>
    <row r="147" spans="1:10" hidden="1" x14ac:dyDescent="0.55000000000000004">
      <c r="A147" s="14" t="s">
        <v>93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9">
        <v>0</v>
      </c>
    </row>
    <row r="148" spans="1:10" hidden="1" x14ac:dyDescent="0.55000000000000004">
      <c r="A148" s="14" t="s">
        <v>278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9">
        <v>0</v>
      </c>
    </row>
    <row r="149" spans="1:10" hidden="1" x14ac:dyDescent="0.55000000000000004">
      <c r="A149" s="14" t="s">
        <v>94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9">
        <v>0</v>
      </c>
    </row>
    <row r="150" spans="1:10" hidden="1" x14ac:dyDescent="0.55000000000000004">
      <c r="A150" s="14" t="s">
        <v>95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9">
        <v>0</v>
      </c>
    </row>
    <row r="151" spans="1:10" x14ac:dyDescent="0.55000000000000004">
      <c r="A151" s="14" t="s">
        <v>96</v>
      </c>
      <c r="B151" s="13">
        <v>13124.47127</v>
      </c>
      <c r="C151" s="13">
        <v>58031.908439999999</v>
      </c>
      <c r="D151" s="13">
        <v>0</v>
      </c>
      <c r="E151" s="13">
        <v>3865.2688599999997</v>
      </c>
      <c r="F151" s="13">
        <v>0</v>
      </c>
      <c r="G151" s="13">
        <v>0</v>
      </c>
      <c r="H151" s="13">
        <v>0</v>
      </c>
      <c r="I151" s="13">
        <v>0</v>
      </c>
      <c r="J151" s="19">
        <v>0</v>
      </c>
    </row>
    <row r="152" spans="1:10" x14ac:dyDescent="0.55000000000000004">
      <c r="A152" s="14" t="s">
        <v>97</v>
      </c>
      <c r="B152" s="13">
        <v>5250.7071300000007</v>
      </c>
      <c r="C152" s="13">
        <v>5419.2590899999996</v>
      </c>
      <c r="D152" s="13">
        <v>5615.1360000000004</v>
      </c>
      <c r="E152" s="13">
        <v>5090.26</v>
      </c>
      <c r="F152" s="13">
        <v>0</v>
      </c>
      <c r="G152" s="13">
        <v>0</v>
      </c>
      <c r="H152" s="13">
        <v>0</v>
      </c>
      <c r="I152" s="13">
        <v>0</v>
      </c>
      <c r="J152" s="19">
        <v>0</v>
      </c>
    </row>
    <row r="153" spans="1:10" hidden="1" x14ac:dyDescent="0.55000000000000004">
      <c r="A153" s="14" t="s">
        <v>98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9">
        <v>0</v>
      </c>
    </row>
    <row r="154" spans="1:10" hidden="1" x14ac:dyDescent="0.55000000000000004">
      <c r="A154" s="14" t="s">
        <v>99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9">
        <v>0</v>
      </c>
    </row>
    <row r="155" spans="1:10" hidden="1" x14ac:dyDescent="0.55000000000000004">
      <c r="A155" s="14" t="s">
        <v>100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9">
        <v>0</v>
      </c>
    </row>
    <row r="156" spans="1:10" hidden="1" x14ac:dyDescent="0.55000000000000004">
      <c r="A156" s="14" t="s">
        <v>101</v>
      </c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9">
        <v>0</v>
      </c>
    </row>
    <row r="157" spans="1:10" hidden="1" x14ac:dyDescent="0.55000000000000004">
      <c r="A157" s="14" t="s">
        <v>102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9">
        <v>0</v>
      </c>
    </row>
    <row r="158" spans="1:10" hidden="1" x14ac:dyDescent="0.55000000000000004">
      <c r="A158" s="14" t="s">
        <v>103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9">
        <v>0</v>
      </c>
    </row>
    <row r="159" spans="1:10" hidden="1" x14ac:dyDescent="0.55000000000000004">
      <c r="A159" s="14" t="s">
        <v>104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9">
        <v>0</v>
      </c>
    </row>
    <row r="160" spans="1:10" x14ac:dyDescent="0.55000000000000004">
      <c r="A160" s="14" t="s">
        <v>279</v>
      </c>
      <c r="B160" s="13">
        <v>2807117.6102400003</v>
      </c>
      <c r="C160" s="13">
        <v>1828912.6406700003</v>
      </c>
      <c r="D160" s="13">
        <v>1997446.4923899998</v>
      </c>
      <c r="E160" s="13">
        <v>1594630.9483000003</v>
      </c>
      <c r="F160" s="13">
        <v>0</v>
      </c>
      <c r="G160" s="13">
        <v>0</v>
      </c>
      <c r="H160" s="13">
        <v>0</v>
      </c>
      <c r="I160" s="13">
        <v>0</v>
      </c>
      <c r="J160" s="19">
        <v>0</v>
      </c>
    </row>
    <row r="161" spans="1:10" hidden="1" x14ac:dyDescent="0.55000000000000004">
      <c r="A161" s="14" t="s">
        <v>105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9">
        <v>0</v>
      </c>
    </row>
    <row r="162" spans="1:10" hidden="1" x14ac:dyDescent="0.55000000000000004">
      <c r="A162" s="14" t="s">
        <v>280</v>
      </c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9">
        <v>0</v>
      </c>
    </row>
    <row r="163" spans="1:10" hidden="1" x14ac:dyDescent="0.55000000000000004">
      <c r="A163" s="14" t="s">
        <v>106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9">
        <v>0</v>
      </c>
    </row>
    <row r="164" spans="1:10" hidden="1" x14ac:dyDescent="0.55000000000000004">
      <c r="A164" s="14" t="s">
        <v>281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9">
        <v>0</v>
      </c>
    </row>
    <row r="165" spans="1:10" hidden="1" x14ac:dyDescent="0.55000000000000004">
      <c r="A165" s="14" t="s">
        <v>282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9">
        <v>0</v>
      </c>
    </row>
    <row r="166" spans="1:10" hidden="1" x14ac:dyDescent="0.55000000000000004">
      <c r="A166" s="14" t="s">
        <v>107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9">
        <v>0</v>
      </c>
    </row>
    <row r="167" spans="1:10" hidden="1" x14ac:dyDescent="0.55000000000000004">
      <c r="A167" s="14" t="s">
        <v>108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9">
        <v>0</v>
      </c>
    </row>
    <row r="168" spans="1:10" hidden="1" x14ac:dyDescent="0.55000000000000004">
      <c r="A168" s="14" t="s">
        <v>109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9">
        <v>0</v>
      </c>
    </row>
    <row r="169" spans="1:10" hidden="1" x14ac:dyDescent="0.55000000000000004">
      <c r="A169" s="14" t="s">
        <v>110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9">
        <v>0</v>
      </c>
    </row>
    <row r="170" spans="1:10" hidden="1" x14ac:dyDescent="0.55000000000000004">
      <c r="A170" s="14" t="s">
        <v>111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9">
        <v>0</v>
      </c>
    </row>
    <row r="171" spans="1:10" hidden="1" x14ac:dyDescent="0.55000000000000004">
      <c r="A171" s="14" t="s">
        <v>112</v>
      </c>
      <c r="B171" s="13">
        <v>0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9">
        <v>0</v>
      </c>
    </row>
    <row r="172" spans="1:10" x14ac:dyDescent="0.55000000000000004">
      <c r="A172" s="14" t="s">
        <v>113</v>
      </c>
      <c r="B172" s="13">
        <v>1930185.50621</v>
      </c>
      <c r="C172" s="13">
        <v>606620.45091999997</v>
      </c>
      <c r="D172" s="13">
        <v>166152.88879000003</v>
      </c>
      <c r="E172" s="13">
        <v>34812.800000000003</v>
      </c>
      <c r="F172" s="13">
        <v>296453.92155999999</v>
      </c>
      <c r="G172" s="13">
        <v>123537.96571</v>
      </c>
      <c r="H172" s="13">
        <v>0</v>
      </c>
      <c r="I172" s="13">
        <v>0</v>
      </c>
      <c r="J172" s="19">
        <v>0</v>
      </c>
    </row>
    <row r="173" spans="1:10" x14ac:dyDescent="0.55000000000000004">
      <c r="A173" s="14" t="s">
        <v>114</v>
      </c>
      <c r="B173" s="13">
        <v>759646.65899000003</v>
      </c>
      <c r="C173" s="13">
        <v>876679.61205</v>
      </c>
      <c r="D173" s="13">
        <v>905580.23199999996</v>
      </c>
      <c r="E173" s="13">
        <v>905580.23228</v>
      </c>
      <c r="F173" s="13">
        <v>129559.07912000001</v>
      </c>
      <c r="G173" s="13">
        <v>583105.05322</v>
      </c>
      <c r="H173" s="13">
        <v>81052.71590000001</v>
      </c>
      <c r="I173" s="13">
        <v>378797.60966999998</v>
      </c>
      <c r="J173" s="19">
        <v>0</v>
      </c>
    </row>
    <row r="174" spans="1:10" x14ac:dyDescent="0.55000000000000004">
      <c r="A174" s="14" t="s">
        <v>115</v>
      </c>
      <c r="B174" s="13">
        <v>1476497.5591399998</v>
      </c>
      <c r="C174" s="13">
        <v>1676272.5502800001</v>
      </c>
      <c r="D174" s="13">
        <v>1060222.8877599998</v>
      </c>
      <c r="E174" s="13">
        <v>922766.92102999985</v>
      </c>
      <c r="F174" s="13">
        <v>0</v>
      </c>
      <c r="G174" s="13">
        <v>0</v>
      </c>
      <c r="H174" s="13">
        <v>0</v>
      </c>
      <c r="I174" s="13">
        <v>0</v>
      </c>
      <c r="J174" s="19">
        <v>0</v>
      </c>
    </row>
    <row r="175" spans="1:10" hidden="1" x14ac:dyDescent="0.55000000000000004">
      <c r="A175" s="14" t="s">
        <v>116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9">
        <v>0</v>
      </c>
    </row>
    <row r="176" spans="1:10" hidden="1" x14ac:dyDescent="0.55000000000000004">
      <c r="A176" s="14" t="s">
        <v>283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9">
        <v>0</v>
      </c>
    </row>
    <row r="177" spans="1:10" x14ac:dyDescent="0.55000000000000004">
      <c r="A177" s="14" t="s">
        <v>315</v>
      </c>
      <c r="B177" s="13">
        <v>203196.51253999997</v>
      </c>
      <c r="C177" s="13">
        <v>199558.97406000001</v>
      </c>
      <c r="D177" s="13">
        <v>107409.60000000001</v>
      </c>
      <c r="E177" s="13">
        <v>272220.47019000002</v>
      </c>
      <c r="F177" s="13">
        <v>215474.02916999999</v>
      </c>
      <c r="G177" s="13">
        <v>226620.53138</v>
      </c>
      <c r="H177" s="13">
        <v>155192.144</v>
      </c>
      <c r="I177" s="13">
        <v>161707.55799999999</v>
      </c>
      <c r="J177" s="19">
        <v>0</v>
      </c>
    </row>
    <row r="178" spans="1:10" hidden="1" x14ac:dyDescent="0.55000000000000004">
      <c r="A178" s="14" t="s">
        <v>284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9">
        <v>0</v>
      </c>
    </row>
    <row r="179" spans="1:10" hidden="1" x14ac:dyDescent="0.55000000000000004">
      <c r="A179" s="14" t="s">
        <v>117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9">
        <v>0</v>
      </c>
    </row>
    <row r="180" spans="1:10" hidden="1" x14ac:dyDescent="0.55000000000000004">
      <c r="A180" s="14" t="s">
        <v>118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9">
        <v>0</v>
      </c>
    </row>
    <row r="181" spans="1:10" hidden="1" x14ac:dyDescent="0.55000000000000004">
      <c r="A181" s="14" t="s">
        <v>285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9">
        <v>0</v>
      </c>
    </row>
    <row r="182" spans="1:10" hidden="1" x14ac:dyDescent="0.55000000000000004">
      <c r="A182" s="14" t="s">
        <v>119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9">
        <v>0</v>
      </c>
    </row>
    <row r="183" spans="1:10" x14ac:dyDescent="0.55000000000000004">
      <c r="A183" s="14" t="s">
        <v>120</v>
      </c>
      <c r="B183" s="13">
        <v>102886.51</v>
      </c>
      <c r="C183" s="13">
        <v>221090.84484000001</v>
      </c>
      <c r="D183" s="13">
        <v>206723.79626999999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9">
        <v>0</v>
      </c>
    </row>
    <row r="184" spans="1:10" hidden="1" x14ac:dyDescent="0.55000000000000004">
      <c r="A184" s="14" t="s">
        <v>121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9">
        <v>0</v>
      </c>
    </row>
    <row r="185" spans="1:10" hidden="1" x14ac:dyDescent="0.55000000000000004">
      <c r="A185" s="14" t="s">
        <v>122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9">
        <v>0</v>
      </c>
    </row>
    <row r="186" spans="1:10" x14ac:dyDescent="0.55000000000000004">
      <c r="A186" s="14" t="s">
        <v>123</v>
      </c>
      <c r="B186" s="13">
        <v>0</v>
      </c>
      <c r="C186" s="13">
        <v>0</v>
      </c>
      <c r="D186" s="13">
        <v>114.24028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9">
        <v>0</v>
      </c>
    </row>
    <row r="187" spans="1:10" hidden="1" x14ac:dyDescent="0.55000000000000004">
      <c r="A187" s="14" t="s">
        <v>124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9">
        <v>0</v>
      </c>
    </row>
    <row r="188" spans="1:10" hidden="1" x14ac:dyDescent="0.55000000000000004">
      <c r="A188" s="14" t="s">
        <v>125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9">
        <v>0</v>
      </c>
    </row>
    <row r="189" spans="1:10" hidden="1" x14ac:dyDescent="0.55000000000000004">
      <c r="A189" s="14" t="s">
        <v>126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9">
        <v>0</v>
      </c>
    </row>
    <row r="190" spans="1:10" hidden="1" x14ac:dyDescent="0.55000000000000004">
      <c r="A190" s="14" t="s">
        <v>127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9">
        <v>0</v>
      </c>
    </row>
    <row r="191" spans="1:10" x14ac:dyDescent="0.55000000000000004">
      <c r="A191" s="14" t="s">
        <v>128</v>
      </c>
      <c r="B191" s="13">
        <v>0</v>
      </c>
      <c r="C191" s="13">
        <v>0</v>
      </c>
      <c r="D191" s="13">
        <v>1000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9">
        <v>0</v>
      </c>
    </row>
    <row r="192" spans="1:10" hidden="1" x14ac:dyDescent="0.55000000000000004">
      <c r="A192" s="14" t="s">
        <v>129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9">
        <v>0</v>
      </c>
    </row>
    <row r="193" spans="1:10" hidden="1" x14ac:dyDescent="0.55000000000000004">
      <c r="A193" s="14" t="s">
        <v>130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9">
        <v>0</v>
      </c>
    </row>
    <row r="194" spans="1:10" hidden="1" x14ac:dyDescent="0.55000000000000004">
      <c r="A194" s="14" t="s">
        <v>131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9">
        <v>0</v>
      </c>
    </row>
    <row r="195" spans="1:10" hidden="1" x14ac:dyDescent="0.55000000000000004">
      <c r="A195" s="14" t="s">
        <v>132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9">
        <v>0</v>
      </c>
    </row>
    <row r="196" spans="1:10" x14ac:dyDescent="0.55000000000000004">
      <c r="A196" s="14" t="s">
        <v>133</v>
      </c>
      <c r="B196" s="13">
        <v>0</v>
      </c>
      <c r="C196" s="13">
        <v>69490.865000000005</v>
      </c>
      <c r="D196" s="13">
        <v>8359.6579999999994</v>
      </c>
      <c r="E196" s="13">
        <v>1938.2647299999999</v>
      </c>
      <c r="F196" s="13">
        <v>0</v>
      </c>
      <c r="G196" s="13">
        <v>0</v>
      </c>
      <c r="H196" s="13">
        <v>0</v>
      </c>
      <c r="I196" s="13">
        <v>0</v>
      </c>
      <c r="J196" s="19">
        <v>0</v>
      </c>
    </row>
    <row r="197" spans="1:10" x14ac:dyDescent="0.55000000000000004">
      <c r="A197" s="14" t="s">
        <v>134</v>
      </c>
      <c r="B197" s="13">
        <v>128758.86628999999</v>
      </c>
      <c r="C197" s="13">
        <v>125388.60391999999</v>
      </c>
      <c r="D197" s="13">
        <v>158770.74166999999</v>
      </c>
      <c r="E197" s="13">
        <v>172638.17570999998</v>
      </c>
      <c r="F197" s="13">
        <v>132203.74210999999</v>
      </c>
      <c r="G197" s="13">
        <v>135036.92765</v>
      </c>
      <c r="H197" s="13">
        <v>141463.99346999999</v>
      </c>
      <c r="I197" s="13">
        <v>155947.99078999998</v>
      </c>
      <c r="J197" s="19">
        <v>155418.465</v>
      </c>
    </row>
    <row r="198" spans="1:10" x14ac:dyDescent="0.55000000000000004">
      <c r="A198" s="14" t="s">
        <v>135</v>
      </c>
      <c r="B198" s="13">
        <v>49300.250650000009</v>
      </c>
      <c r="C198" s="13">
        <v>48887.401959999996</v>
      </c>
      <c r="D198" s="13">
        <v>64983.870390000004</v>
      </c>
      <c r="E198" s="13">
        <v>63331.18561</v>
      </c>
      <c r="F198" s="13">
        <v>62606.916389999999</v>
      </c>
      <c r="G198" s="13">
        <v>70038.973419999995</v>
      </c>
      <c r="H198" s="13">
        <v>63321.151819999999</v>
      </c>
      <c r="I198" s="13">
        <v>71125.20789000002</v>
      </c>
      <c r="J198" s="19">
        <v>70175.086599999995</v>
      </c>
    </row>
    <row r="199" spans="1:10" x14ac:dyDescent="0.55000000000000004">
      <c r="A199" s="14" t="s">
        <v>136</v>
      </c>
      <c r="B199" s="13">
        <v>59573.319989999996</v>
      </c>
      <c r="C199" s="13">
        <v>61571.991310000005</v>
      </c>
      <c r="D199" s="13">
        <v>53513.324689999994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9">
        <v>0</v>
      </c>
    </row>
    <row r="200" spans="1:10" x14ac:dyDescent="0.55000000000000004">
      <c r="A200" s="14" t="s">
        <v>137</v>
      </c>
      <c r="B200" s="13">
        <v>33098.934039999993</v>
      </c>
      <c r="C200" s="13">
        <v>22984.136019999998</v>
      </c>
      <c r="D200" s="13">
        <v>27865.745059999997</v>
      </c>
      <c r="E200" s="13">
        <v>16751.054700000001</v>
      </c>
      <c r="F200" s="13">
        <v>7637.1612300000006</v>
      </c>
      <c r="G200" s="13">
        <v>1120.4598100000001</v>
      </c>
      <c r="H200" s="13">
        <v>1596.07196</v>
      </c>
      <c r="I200" s="13">
        <v>1596.07196</v>
      </c>
      <c r="J200" s="19">
        <v>0</v>
      </c>
    </row>
    <row r="201" spans="1:10" x14ac:dyDescent="0.55000000000000004">
      <c r="A201" s="14" t="s">
        <v>138</v>
      </c>
      <c r="B201" s="13">
        <v>223304.36730000001</v>
      </c>
      <c r="C201" s="13">
        <v>1180250.4581000002</v>
      </c>
      <c r="D201" s="13">
        <v>473261.50300999999</v>
      </c>
      <c r="E201" s="13">
        <v>0</v>
      </c>
      <c r="F201" s="13">
        <v>650000</v>
      </c>
      <c r="G201" s="13">
        <v>0</v>
      </c>
      <c r="H201" s="13">
        <v>0</v>
      </c>
      <c r="I201" s="13">
        <v>0</v>
      </c>
      <c r="J201" s="19">
        <v>0</v>
      </c>
    </row>
    <row r="202" spans="1:10" x14ac:dyDescent="0.55000000000000004">
      <c r="A202" s="14" t="s">
        <v>139</v>
      </c>
      <c r="B202" s="13">
        <v>17367.548589999999</v>
      </c>
      <c r="C202" s="13">
        <v>41899.8848</v>
      </c>
      <c r="D202" s="13">
        <v>30819.615399999999</v>
      </c>
      <c r="E202" s="13">
        <v>22278.402550000003</v>
      </c>
      <c r="F202" s="13">
        <v>0</v>
      </c>
      <c r="G202" s="13">
        <v>0</v>
      </c>
      <c r="H202" s="13">
        <v>0</v>
      </c>
      <c r="I202" s="13">
        <v>0</v>
      </c>
      <c r="J202" s="19">
        <v>0</v>
      </c>
    </row>
    <row r="203" spans="1:10" x14ac:dyDescent="0.55000000000000004">
      <c r="A203" s="14" t="s">
        <v>286</v>
      </c>
      <c r="B203" s="13">
        <v>305798.14035</v>
      </c>
      <c r="C203" s="13">
        <v>302417.80398000003</v>
      </c>
      <c r="D203" s="13">
        <v>327630.53450999997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9">
        <v>0</v>
      </c>
    </row>
    <row r="204" spans="1:10" x14ac:dyDescent="0.55000000000000004">
      <c r="A204" s="14" t="s">
        <v>287</v>
      </c>
      <c r="B204" s="13">
        <v>7018.9470000000001</v>
      </c>
      <c r="C204" s="13">
        <v>17296.16970000002</v>
      </c>
      <c r="D204" s="13">
        <v>5794.36211</v>
      </c>
      <c r="E204" s="13">
        <v>6878.8122599999997</v>
      </c>
      <c r="F204" s="13">
        <v>0</v>
      </c>
      <c r="G204" s="13">
        <v>0</v>
      </c>
      <c r="H204" s="13">
        <v>0</v>
      </c>
      <c r="I204" s="13">
        <v>0</v>
      </c>
      <c r="J204" s="19">
        <v>0</v>
      </c>
    </row>
    <row r="205" spans="1:10" x14ac:dyDescent="0.55000000000000004">
      <c r="A205" s="14" t="s">
        <v>140</v>
      </c>
      <c r="B205" s="13">
        <v>118260.68714000001</v>
      </c>
      <c r="C205" s="13">
        <v>99325.304000000004</v>
      </c>
      <c r="D205" s="13">
        <v>121664.73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9">
        <v>0</v>
      </c>
    </row>
    <row r="206" spans="1:10" x14ac:dyDescent="0.55000000000000004">
      <c r="A206" s="14" t="s">
        <v>141</v>
      </c>
      <c r="B206" s="13">
        <v>17492.598999999998</v>
      </c>
      <c r="C206" s="13">
        <v>17492.598999999998</v>
      </c>
      <c r="D206" s="13">
        <v>20991.118999999999</v>
      </c>
      <c r="E206" s="13">
        <v>0</v>
      </c>
      <c r="F206" s="13">
        <v>15466.361779999999</v>
      </c>
      <c r="G206" s="13">
        <v>17300.181399999998</v>
      </c>
      <c r="H206" s="13">
        <v>15220.022640000001</v>
      </c>
      <c r="I206" s="13">
        <v>12201.885410000001</v>
      </c>
      <c r="J206" s="19">
        <v>0</v>
      </c>
    </row>
    <row r="207" spans="1:10" hidden="1" x14ac:dyDescent="0.55000000000000004">
      <c r="A207" s="14" t="s">
        <v>142</v>
      </c>
      <c r="B207" s="13">
        <v>23000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9">
        <v>0</v>
      </c>
    </row>
    <row r="208" spans="1:10" hidden="1" x14ac:dyDescent="0.55000000000000004">
      <c r="A208" s="14" t="s">
        <v>143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9">
        <v>0</v>
      </c>
    </row>
    <row r="209" spans="1:10" hidden="1" x14ac:dyDescent="0.55000000000000004">
      <c r="A209" s="14" t="s">
        <v>144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9">
        <v>0</v>
      </c>
    </row>
    <row r="210" spans="1:10" hidden="1" x14ac:dyDescent="0.55000000000000004">
      <c r="A210" s="14" t="s">
        <v>145</v>
      </c>
      <c r="B210" s="13">
        <v>213092.399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9">
        <v>0</v>
      </c>
    </row>
    <row r="211" spans="1:10" hidden="1" x14ac:dyDescent="0.55000000000000004">
      <c r="A211" s="14" t="s">
        <v>146</v>
      </c>
      <c r="B211" s="13">
        <v>280000.00001000002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9">
        <v>0</v>
      </c>
    </row>
    <row r="212" spans="1:10" x14ac:dyDescent="0.55000000000000004">
      <c r="A212" s="14" t="s">
        <v>288</v>
      </c>
      <c r="B212" s="13">
        <v>300000</v>
      </c>
      <c r="C212" s="13">
        <v>0</v>
      </c>
      <c r="D212" s="13">
        <v>1000000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9">
        <v>0</v>
      </c>
    </row>
    <row r="213" spans="1:10" x14ac:dyDescent="0.55000000000000004">
      <c r="A213" s="14" t="s">
        <v>147</v>
      </c>
      <c r="B213" s="13">
        <v>135254.872</v>
      </c>
      <c r="C213" s="13">
        <v>136075.184507</v>
      </c>
      <c r="D213" s="13">
        <v>90535.207150000002</v>
      </c>
      <c r="E213" s="13">
        <v>60021.954060000004</v>
      </c>
      <c r="F213" s="13">
        <v>0</v>
      </c>
      <c r="G213" s="13">
        <v>0</v>
      </c>
      <c r="H213" s="13">
        <v>0</v>
      </c>
      <c r="I213" s="13">
        <v>0</v>
      </c>
      <c r="J213" s="19">
        <v>0</v>
      </c>
    </row>
    <row r="214" spans="1:10" hidden="1" x14ac:dyDescent="0.55000000000000004">
      <c r="A214" s="14" t="s">
        <v>148</v>
      </c>
      <c r="B214" s="13">
        <v>43000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9">
        <v>0</v>
      </c>
    </row>
    <row r="215" spans="1:10" x14ac:dyDescent="0.55000000000000004">
      <c r="A215" s="14" t="s">
        <v>149</v>
      </c>
      <c r="B215" s="13">
        <v>41027.086000000003</v>
      </c>
      <c r="C215" s="13">
        <v>20953.026000000002</v>
      </c>
      <c r="D215" s="13">
        <v>24100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9">
        <v>0</v>
      </c>
    </row>
    <row r="216" spans="1:10" hidden="1" x14ac:dyDescent="0.55000000000000004">
      <c r="A216" s="14" t="s">
        <v>289</v>
      </c>
      <c r="B216" s="13">
        <v>31864.065139999999</v>
      </c>
      <c r="C216" s="13">
        <v>19254.26959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9">
        <v>0</v>
      </c>
    </row>
    <row r="217" spans="1:10" x14ac:dyDescent="0.55000000000000004">
      <c r="A217" s="14" t="s">
        <v>150</v>
      </c>
      <c r="B217" s="13">
        <v>2029.623</v>
      </c>
      <c r="C217" s="13">
        <v>0</v>
      </c>
      <c r="D217" s="13">
        <v>3044.4340000000002</v>
      </c>
      <c r="E217" s="13">
        <v>2785.7114999999999</v>
      </c>
      <c r="F217" s="13">
        <v>1792.89831</v>
      </c>
      <c r="G217" s="13">
        <v>2479.6418799999997</v>
      </c>
      <c r="H217" s="13">
        <v>0</v>
      </c>
      <c r="I217" s="13">
        <v>0</v>
      </c>
      <c r="J217" s="19">
        <v>0</v>
      </c>
    </row>
    <row r="218" spans="1:10" hidden="1" x14ac:dyDescent="0.55000000000000004">
      <c r="A218" s="14" t="s">
        <v>151</v>
      </c>
      <c r="B218" s="13">
        <v>1952.7245700000001</v>
      </c>
      <c r="C218" s="13">
        <v>13047.275479999997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9">
        <v>0</v>
      </c>
    </row>
    <row r="219" spans="1:10" hidden="1" x14ac:dyDescent="0.55000000000000004">
      <c r="A219" s="14" t="s">
        <v>152</v>
      </c>
      <c r="B219" s="13">
        <v>5000</v>
      </c>
      <c r="C219" s="13">
        <v>1718.8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9">
        <v>0</v>
      </c>
    </row>
    <row r="220" spans="1:10" hidden="1" x14ac:dyDescent="0.55000000000000004">
      <c r="A220" s="14" t="s">
        <v>153</v>
      </c>
      <c r="B220" s="13">
        <v>3600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9">
        <v>0</v>
      </c>
    </row>
    <row r="221" spans="1:10" hidden="1" x14ac:dyDescent="0.55000000000000004">
      <c r="A221" s="14" t="s">
        <v>154</v>
      </c>
      <c r="B221" s="13">
        <v>0</v>
      </c>
      <c r="C221" s="13">
        <v>130499.99986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9">
        <v>0</v>
      </c>
    </row>
    <row r="222" spans="1:10" hidden="1" x14ac:dyDescent="0.55000000000000004">
      <c r="A222" s="14" t="s">
        <v>155</v>
      </c>
      <c r="B222" s="13">
        <v>0</v>
      </c>
      <c r="C222" s="13">
        <v>1350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9">
        <v>0</v>
      </c>
    </row>
    <row r="223" spans="1:10" x14ac:dyDescent="0.55000000000000004">
      <c r="A223" s="14" t="s">
        <v>277</v>
      </c>
      <c r="B223" s="13">
        <v>-6534.5594600000004</v>
      </c>
      <c r="C223" s="13">
        <v>-67370.250920000006</v>
      </c>
      <c r="D223" s="13">
        <v>-52677.069849999993</v>
      </c>
      <c r="E223" s="13">
        <v>-49539.224759999997</v>
      </c>
      <c r="F223" s="13">
        <v>-295350.69411000004</v>
      </c>
      <c r="G223" s="13">
        <v>-158391.83054999998</v>
      </c>
      <c r="H223" s="13">
        <v>-1161.338</v>
      </c>
      <c r="I223" s="13">
        <v>-6.8410000000000002</v>
      </c>
      <c r="J223" s="19">
        <v>-37.396000000000001</v>
      </c>
    </row>
    <row r="224" spans="1:10" hidden="1" x14ac:dyDescent="0.55000000000000004">
      <c r="A224" s="14" t="s">
        <v>156</v>
      </c>
      <c r="B224" s="13">
        <v>261.02535</v>
      </c>
      <c r="C224" s="13">
        <v>127.81727000000164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9">
        <v>0</v>
      </c>
    </row>
    <row r="225" spans="1:10" hidden="1" x14ac:dyDescent="0.55000000000000004">
      <c r="A225" s="14" t="s">
        <v>157</v>
      </c>
      <c r="B225" s="13">
        <v>0</v>
      </c>
      <c r="C225" s="13">
        <v>5000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9">
        <v>0</v>
      </c>
    </row>
    <row r="226" spans="1:10" x14ac:dyDescent="0.55000000000000004">
      <c r="A226" s="14" t="s">
        <v>158</v>
      </c>
      <c r="B226" s="13">
        <v>0</v>
      </c>
      <c r="C226" s="13">
        <v>3186999.9999199999</v>
      </c>
      <c r="D226" s="13">
        <v>3475000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9">
        <v>0</v>
      </c>
    </row>
    <row r="227" spans="1:10" x14ac:dyDescent="0.55000000000000004">
      <c r="A227" s="14" t="s">
        <v>159</v>
      </c>
      <c r="B227" s="13">
        <v>0</v>
      </c>
      <c r="C227" s="13">
        <v>444519.39231000008</v>
      </c>
      <c r="D227" s="13">
        <v>997755.87600000005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9">
        <v>0</v>
      </c>
    </row>
    <row r="228" spans="1:10" x14ac:dyDescent="0.55000000000000004">
      <c r="A228" s="14" t="s">
        <v>160</v>
      </c>
      <c r="B228" s="13">
        <v>0</v>
      </c>
      <c r="C228" s="13">
        <v>109468.33029</v>
      </c>
      <c r="D228" s="13">
        <v>48148.724880000002</v>
      </c>
      <c r="E228" s="13">
        <v>26801.743350000001</v>
      </c>
      <c r="F228" s="13">
        <v>0</v>
      </c>
      <c r="G228" s="13">
        <v>0</v>
      </c>
      <c r="H228" s="13">
        <v>0</v>
      </c>
      <c r="I228" s="13">
        <v>0</v>
      </c>
      <c r="J228" s="19">
        <v>0</v>
      </c>
    </row>
    <row r="229" spans="1:10" hidden="1" x14ac:dyDescent="0.55000000000000004">
      <c r="A229" s="14" t="s">
        <v>290</v>
      </c>
      <c r="B229" s="13">
        <v>0</v>
      </c>
      <c r="C229" s="13">
        <v>22800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9">
        <v>0</v>
      </c>
    </row>
    <row r="230" spans="1:10" x14ac:dyDescent="0.55000000000000004">
      <c r="A230" s="14" t="s">
        <v>161</v>
      </c>
      <c r="B230" s="13">
        <v>0</v>
      </c>
      <c r="C230" s="13">
        <v>0</v>
      </c>
      <c r="D230" s="13">
        <v>129842.554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9">
        <v>0</v>
      </c>
    </row>
    <row r="231" spans="1:10" hidden="1" x14ac:dyDescent="0.55000000000000004">
      <c r="A231" s="14" t="s">
        <v>162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9">
        <v>0</v>
      </c>
    </row>
    <row r="232" spans="1:10" x14ac:dyDescent="0.55000000000000004">
      <c r="A232" s="14" t="s">
        <v>163</v>
      </c>
      <c r="B232" s="13">
        <v>0</v>
      </c>
      <c r="C232" s="13">
        <v>0</v>
      </c>
      <c r="D232" s="13">
        <v>0</v>
      </c>
      <c r="E232" s="13">
        <v>279076.40767000004</v>
      </c>
      <c r="F232" s="13">
        <v>361038.82541000005</v>
      </c>
      <c r="G232" s="13">
        <v>0</v>
      </c>
      <c r="H232" s="13">
        <v>0</v>
      </c>
      <c r="I232" s="13">
        <v>0</v>
      </c>
      <c r="J232" s="19">
        <v>0</v>
      </c>
    </row>
    <row r="233" spans="1:10" x14ac:dyDescent="0.55000000000000004">
      <c r="A233" s="14" t="s">
        <v>164</v>
      </c>
      <c r="B233" s="13">
        <v>0</v>
      </c>
      <c r="C233" s="13">
        <v>0</v>
      </c>
      <c r="D233" s="13">
        <v>21780.74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9">
        <v>0</v>
      </c>
    </row>
    <row r="234" spans="1:10" x14ac:dyDescent="0.55000000000000004">
      <c r="A234" s="14" t="s">
        <v>165</v>
      </c>
      <c r="B234" s="13">
        <v>0</v>
      </c>
      <c r="C234" s="13">
        <v>0</v>
      </c>
      <c r="D234" s="13">
        <v>0</v>
      </c>
      <c r="E234" s="13">
        <v>1387025.425</v>
      </c>
      <c r="F234" s="13">
        <v>330000</v>
      </c>
      <c r="G234" s="13">
        <v>390000</v>
      </c>
      <c r="H234" s="13">
        <v>0</v>
      </c>
      <c r="I234" s="13">
        <v>0</v>
      </c>
      <c r="J234" s="19">
        <v>0</v>
      </c>
    </row>
    <row r="235" spans="1:10" x14ac:dyDescent="0.55000000000000004">
      <c r="A235" s="14" t="s">
        <v>166</v>
      </c>
      <c r="B235" s="13">
        <v>0</v>
      </c>
      <c r="C235" s="13">
        <v>0</v>
      </c>
      <c r="D235" s="13">
        <v>0</v>
      </c>
      <c r="E235" s="13">
        <v>228807.16906000001</v>
      </c>
      <c r="F235" s="13">
        <v>274097.10281000001</v>
      </c>
      <c r="G235" s="13">
        <v>892250.55478999997</v>
      </c>
      <c r="H235" s="13">
        <v>0</v>
      </c>
      <c r="I235" s="13">
        <v>0</v>
      </c>
      <c r="J235" s="19">
        <v>0</v>
      </c>
    </row>
    <row r="236" spans="1:10" ht="20.25" x14ac:dyDescent="0.55000000000000004">
      <c r="A236" s="14" t="s">
        <v>311</v>
      </c>
      <c r="B236" s="13">
        <v>0</v>
      </c>
      <c r="C236" s="13">
        <v>0</v>
      </c>
      <c r="D236" s="13">
        <v>0</v>
      </c>
      <c r="E236" s="13">
        <v>0</v>
      </c>
      <c r="F236" s="13">
        <v>573821.5149999999</v>
      </c>
      <c r="G236" s="13">
        <v>512402.38549999997</v>
      </c>
      <c r="H236" s="13">
        <v>1313507.63475</v>
      </c>
      <c r="I236" s="13">
        <v>1346204.1490900002</v>
      </c>
      <c r="J236" s="19">
        <v>1303071.4879700001</v>
      </c>
    </row>
    <row r="237" spans="1:10" x14ac:dyDescent="0.55000000000000004">
      <c r="A237" s="14" t="s">
        <v>167</v>
      </c>
      <c r="B237" s="13">
        <v>0</v>
      </c>
      <c r="C237" s="13">
        <v>0</v>
      </c>
      <c r="D237" s="13">
        <v>0</v>
      </c>
      <c r="E237" s="13">
        <v>0</v>
      </c>
      <c r="F237" s="13">
        <v>133306.98138999997</v>
      </c>
      <c r="G237" s="13">
        <v>62400.129910000003</v>
      </c>
      <c r="H237" s="13">
        <v>67392.512549999999</v>
      </c>
      <c r="I237" s="13">
        <v>66424.20934999999</v>
      </c>
      <c r="J237" s="19">
        <v>0</v>
      </c>
    </row>
    <row r="238" spans="1:10" x14ac:dyDescent="0.55000000000000004">
      <c r="A238" s="14" t="s">
        <v>168</v>
      </c>
      <c r="B238" s="13">
        <v>0</v>
      </c>
      <c r="C238" s="13">
        <v>0</v>
      </c>
      <c r="D238" s="13">
        <v>0</v>
      </c>
      <c r="E238" s="13">
        <v>0</v>
      </c>
      <c r="F238" s="13">
        <v>54929.134449999998</v>
      </c>
      <c r="G238" s="13">
        <v>67393.696060000002</v>
      </c>
      <c r="H238" s="13">
        <v>159977.86448000002</v>
      </c>
      <c r="I238" s="13">
        <v>172857.41619999998</v>
      </c>
      <c r="J238" s="19">
        <v>142073.97124000001</v>
      </c>
    </row>
    <row r="239" spans="1:10" hidden="1" x14ac:dyDescent="0.55000000000000004">
      <c r="A239" s="14" t="s">
        <v>169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9">
        <v>0</v>
      </c>
    </row>
    <row r="240" spans="1:10" x14ac:dyDescent="0.55000000000000004">
      <c r="A240" s="14" t="s">
        <v>170</v>
      </c>
      <c r="B240" s="13">
        <v>0</v>
      </c>
      <c r="C240" s="13">
        <v>0</v>
      </c>
      <c r="D240" s="13">
        <v>0</v>
      </c>
      <c r="E240" s="13">
        <v>0</v>
      </c>
      <c r="F240" s="13">
        <v>254405.08157999997</v>
      </c>
      <c r="G240" s="13">
        <v>463852.25238999998</v>
      </c>
      <c r="H240" s="13">
        <v>433367.74663999997</v>
      </c>
      <c r="I240" s="13">
        <v>207169.97955000002</v>
      </c>
      <c r="J240" s="19">
        <v>0</v>
      </c>
    </row>
    <row r="241" spans="1:10" x14ac:dyDescent="0.55000000000000004">
      <c r="A241" s="14" t="s">
        <v>171</v>
      </c>
      <c r="B241" s="13">
        <v>0</v>
      </c>
      <c r="C241" s="13">
        <v>0</v>
      </c>
      <c r="D241" s="13">
        <v>0</v>
      </c>
      <c r="E241" s="13">
        <v>0</v>
      </c>
      <c r="F241" s="13">
        <v>550.68949999999995</v>
      </c>
      <c r="G241" s="13">
        <v>1046.18649</v>
      </c>
      <c r="H241" s="13">
        <v>485.65535999999997</v>
      </c>
      <c r="I241" s="13">
        <v>296.38108</v>
      </c>
      <c r="J241" s="19">
        <v>0</v>
      </c>
    </row>
    <row r="242" spans="1:10" x14ac:dyDescent="0.55000000000000004">
      <c r="A242" s="14" t="s">
        <v>172</v>
      </c>
      <c r="B242" s="13">
        <v>0</v>
      </c>
      <c r="C242" s="13">
        <v>0</v>
      </c>
      <c r="D242" s="13">
        <v>0</v>
      </c>
      <c r="E242" s="13">
        <v>0</v>
      </c>
      <c r="F242" s="13">
        <v>6504.12</v>
      </c>
      <c r="G242" s="13">
        <v>5790.96</v>
      </c>
      <c r="H242" s="13">
        <v>0</v>
      </c>
      <c r="I242" s="13">
        <v>0</v>
      </c>
      <c r="J242" s="19">
        <v>0</v>
      </c>
    </row>
    <row r="243" spans="1:10" x14ac:dyDescent="0.55000000000000004">
      <c r="A243" s="14" t="s">
        <v>173</v>
      </c>
      <c r="B243" s="13">
        <v>0</v>
      </c>
      <c r="C243" s="13">
        <v>0</v>
      </c>
      <c r="D243" s="13">
        <v>0</v>
      </c>
      <c r="E243" s="13">
        <v>0</v>
      </c>
      <c r="F243" s="13">
        <v>1465.1728799999999</v>
      </c>
      <c r="G243" s="13">
        <v>4724.7748100000008</v>
      </c>
      <c r="H243" s="13">
        <v>4779.14822</v>
      </c>
      <c r="I243" s="13">
        <v>0</v>
      </c>
      <c r="J243" s="19">
        <v>0</v>
      </c>
    </row>
    <row r="244" spans="1:10" x14ac:dyDescent="0.55000000000000004">
      <c r="A244" s="14" t="s">
        <v>174</v>
      </c>
      <c r="B244" s="13">
        <v>0</v>
      </c>
      <c r="C244" s="13">
        <v>0</v>
      </c>
      <c r="D244" s="13">
        <v>0</v>
      </c>
      <c r="E244" s="13">
        <v>0</v>
      </c>
      <c r="F244" s="13">
        <v>13818.153360000002</v>
      </c>
      <c r="G244" s="13">
        <v>20500.451730000001</v>
      </c>
      <c r="H244" s="13">
        <v>13560.956789999998</v>
      </c>
      <c r="I244" s="13">
        <v>4329.9840000000004</v>
      </c>
      <c r="J244" s="19">
        <v>1733.8130000000001</v>
      </c>
    </row>
    <row r="245" spans="1:10" x14ac:dyDescent="0.55000000000000004">
      <c r="A245" s="14" t="s">
        <v>175</v>
      </c>
      <c r="B245" s="13">
        <v>0</v>
      </c>
      <c r="C245" s="13">
        <v>0</v>
      </c>
      <c r="D245" s="13">
        <v>0</v>
      </c>
      <c r="E245" s="13">
        <v>0</v>
      </c>
      <c r="F245" s="13">
        <v>15369.160039999999</v>
      </c>
      <c r="G245" s="13">
        <v>13606.580239999999</v>
      </c>
      <c r="H245" s="13">
        <v>7059.6140800000003</v>
      </c>
      <c r="I245" s="13">
        <v>16542.30228</v>
      </c>
      <c r="J245" s="19">
        <v>4708.0571799999998</v>
      </c>
    </row>
    <row r="246" spans="1:10" x14ac:dyDescent="0.55000000000000004">
      <c r="A246" s="14" t="s">
        <v>176</v>
      </c>
      <c r="B246" s="13">
        <v>0</v>
      </c>
      <c r="C246" s="13">
        <v>0</v>
      </c>
      <c r="D246" s="13">
        <v>0</v>
      </c>
      <c r="E246" s="13">
        <v>0</v>
      </c>
      <c r="F246" s="13">
        <v>19221.037260000001</v>
      </c>
      <c r="G246" s="13">
        <v>19338.366050000001</v>
      </c>
      <c r="H246" s="13">
        <v>14067.3469</v>
      </c>
      <c r="I246" s="13">
        <v>0</v>
      </c>
      <c r="J246" s="19">
        <v>0</v>
      </c>
    </row>
    <row r="247" spans="1:10" x14ac:dyDescent="0.55000000000000004">
      <c r="A247" s="14" t="s">
        <v>177</v>
      </c>
      <c r="B247" s="13">
        <v>0</v>
      </c>
      <c r="C247" s="13">
        <v>0</v>
      </c>
      <c r="D247" s="13">
        <v>0</v>
      </c>
      <c r="E247" s="13">
        <v>0</v>
      </c>
      <c r="F247" s="13">
        <v>48540.492259999999</v>
      </c>
      <c r="G247" s="13">
        <v>49903.382619999997</v>
      </c>
      <c r="H247" s="13">
        <v>51850.991999999998</v>
      </c>
      <c r="I247" s="13">
        <v>62566.589660000005</v>
      </c>
      <c r="J247" s="19">
        <v>56177.512540000003</v>
      </c>
    </row>
    <row r="248" spans="1:10" x14ac:dyDescent="0.55000000000000004">
      <c r="A248" s="14" t="s">
        <v>178</v>
      </c>
      <c r="B248" s="13">
        <v>0</v>
      </c>
      <c r="C248" s="13">
        <v>0</v>
      </c>
      <c r="D248" s="13">
        <v>0</v>
      </c>
      <c r="E248" s="13">
        <v>0</v>
      </c>
      <c r="F248" s="13">
        <v>8090.102310000002</v>
      </c>
      <c r="G248" s="13">
        <v>2817.973</v>
      </c>
      <c r="H248" s="13">
        <v>6696.9565000000002</v>
      </c>
      <c r="I248" s="13">
        <v>2747.9044800000001</v>
      </c>
      <c r="J248" s="19">
        <v>0</v>
      </c>
    </row>
    <row r="249" spans="1:10" x14ac:dyDescent="0.55000000000000004">
      <c r="A249" s="14" t="s">
        <v>179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774.99800000000005</v>
      </c>
      <c r="I249" s="13">
        <v>0</v>
      </c>
      <c r="J249" s="19">
        <v>0</v>
      </c>
    </row>
    <row r="250" spans="1:10" hidden="1" x14ac:dyDescent="0.55000000000000004">
      <c r="A250" s="14" t="s">
        <v>180</v>
      </c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9">
        <v>0</v>
      </c>
    </row>
    <row r="251" spans="1:10" hidden="1" x14ac:dyDescent="0.55000000000000004">
      <c r="A251" s="14" t="s">
        <v>181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9">
        <v>0</v>
      </c>
    </row>
    <row r="252" spans="1:10" x14ac:dyDescent="0.55000000000000004">
      <c r="A252" s="14" t="s">
        <v>182</v>
      </c>
      <c r="B252" s="13">
        <v>0</v>
      </c>
      <c r="C252" s="13">
        <v>0</v>
      </c>
      <c r="D252" s="13">
        <v>0</v>
      </c>
      <c r="E252" s="13">
        <v>0</v>
      </c>
      <c r="F252" s="13">
        <v>24750.475929999997</v>
      </c>
      <c r="G252" s="13">
        <v>27423.177410000004</v>
      </c>
      <c r="H252" s="13">
        <v>21825.145</v>
      </c>
      <c r="I252" s="13">
        <v>23806.60987</v>
      </c>
      <c r="J252" s="19">
        <v>24456.544999999998</v>
      </c>
    </row>
    <row r="253" spans="1:10" x14ac:dyDescent="0.55000000000000004">
      <c r="A253" s="14" t="s">
        <v>183</v>
      </c>
      <c r="B253" s="13">
        <v>0</v>
      </c>
      <c r="C253" s="13">
        <v>0</v>
      </c>
      <c r="D253" s="13">
        <v>0</v>
      </c>
      <c r="E253" s="13">
        <v>0</v>
      </c>
      <c r="F253" s="13">
        <v>690000</v>
      </c>
      <c r="G253" s="13">
        <v>800795</v>
      </c>
      <c r="H253" s="13">
        <v>833231.505</v>
      </c>
      <c r="I253" s="13">
        <v>0</v>
      </c>
      <c r="J253" s="19">
        <v>0</v>
      </c>
    </row>
    <row r="254" spans="1:10" x14ac:dyDescent="0.55000000000000004">
      <c r="A254" s="14" t="s">
        <v>184</v>
      </c>
      <c r="B254" s="13">
        <v>0</v>
      </c>
      <c r="C254" s="13">
        <v>0</v>
      </c>
      <c r="D254" s="13">
        <v>0</v>
      </c>
      <c r="E254" s="13">
        <v>0</v>
      </c>
      <c r="F254" s="13">
        <v>82889.801999999996</v>
      </c>
      <c r="G254" s="13">
        <v>91337.947</v>
      </c>
      <c r="H254" s="13">
        <v>16361.772999999999</v>
      </c>
      <c r="I254" s="13">
        <v>0</v>
      </c>
      <c r="J254" s="19">
        <v>0</v>
      </c>
    </row>
    <row r="255" spans="1:10" x14ac:dyDescent="0.55000000000000004">
      <c r="A255" s="14" t="s">
        <v>185</v>
      </c>
      <c r="B255" s="13">
        <v>0</v>
      </c>
      <c r="C255" s="13">
        <v>0</v>
      </c>
      <c r="D255" s="13">
        <v>0</v>
      </c>
      <c r="E255" s="13">
        <v>0</v>
      </c>
      <c r="F255" s="13">
        <v>4109.6598799999992</v>
      </c>
      <c r="G255" s="13">
        <v>1863.69705</v>
      </c>
      <c r="H255" s="13">
        <v>1497.4576499999998</v>
      </c>
      <c r="I255" s="13">
        <v>0</v>
      </c>
      <c r="J255" s="19">
        <v>0</v>
      </c>
    </row>
    <row r="256" spans="1:10" x14ac:dyDescent="0.55000000000000004">
      <c r="A256" s="14" t="s">
        <v>186</v>
      </c>
      <c r="B256" s="13">
        <v>0</v>
      </c>
      <c r="C256" s="13">
        <v>0</v>
      </c>
      <c r="D256" s="13">
        <v>0</v>
      </c>
      <c r="E256" s="13">
        <v>0</v>
      </c>
      <c r="F256" s="13">
        <v>1624.01</v>
      </c>
      <c r="G256" s="13">
        <v>1679.51</v>
      </c>
      <c r="H256" s="13">
        <v>2197.0700000000002</v>
      </c>
      <c r="I256" s="13">
        <v>3757.1849999999999</v>
      </c>
      <c r="J256" s="19">
        <v>0</v>
      </c>
    </row>
    <row r="257" spans="1:10" x14ac:dyDescent="0.55000000000000004">
      <c r="A257" s="14" t="s">
        <v>187</v>
      </c>
      <c r="B257" s="13">
        <v>0</v>
      </c>
      <c r="C257" s="13">
        <v>0</v>
      </c>
      <c r="D257" s="13">
        <v>0</v>
      </c>
      <c r="E257" s="13">
        <v>0</v>
      </c>
      <c r="F257" s="13">
        <v>5348.6180000000004</v>
      </c>
      <c r="G257" s="13">
        <v>9534.4659800000009</v>
      </c>
      <c r="H257" s="13">
        <v>7857.3877400000001</v>
      </c>
      <c r="I257" s="13">
        <v>6394.7910000000002</v>
      </c>
      <c r="J257" s="19">
        <v>6360.6869999999999</v>
      </c>
    </row>
    <row r="258" spans="1:10" x14ac:dyDescent="0.55000000000000004">
      <c r="A258" s="14" t="s">
        <v>188</v>
      </c>
      <c r="B258" s="13">
        <v>0</v>
      </c>
      <c r="C258" s="13">
        <v>0</v>
      </c>
      <c r="D258" s="13">
        <v>0</v>
      </c>
      <c r="E258" s="13">
        <v>0</v>
      </c>
      <c r="F258" s="13">
        <v>5432.7060000000001</v>
      </c>
      <c r="G258" s="13">
        <v>7136.7690000000002</v>
      </c>
      <c r="H258" s="13">
        <v>4831.8999999999996</v>
      </c>
      <c r="I258" s="13">
        <v>2521.404</v>
      </c>
      <c r="J258" s="19">
        <v>8687.723</v>
      </c>
    </row>
    <row r="259" spans="1:10" hidden="1" x14ac:dyDescent="0.55000000000000004">
      <c r="A259" s="14" t="s">
        <v>189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9">
        <v>0</v>
      </c>
    </row>
    <row r="260" spans="1:10" x14ac:dyDescent="0.55000000000000004">
      <c r="A260" s="14" t="s">
        <v>190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1280</v>
      </c>
      <c r="I260" s="13">
        <v>1280.3915099999999</v>
      </c>
      <c r="J260" s="19">
        <v>0</v>
      </c>
    </row>
    <row r="261" spans="1:10" x14ac:dyDescent="0.55000000000000004">
      <c r="A261" s="14" t="s">
        <v>191</v>
      </c>
      <c r="B261" s="13">
        <v>0</v>
      </c>
      <c r="C261" s="13">
        <v>0</v>
      </c>
      <c r="D261" s="13">
        <v>0</v>
      </c>
      <c r="E261" s="13">
        <v>0</v>
      </c>
      <c r="F261" s="13">
        <v>60903.252999999997</v>
      </c>
      <c r="G261" s="13">
        <v>49598.652999999998</v>
      </c>
      <c r="H261" s="13">
        <v>48569.445</v>
      </c>
      <c r="I261" s="13">
        <v>48569.445</v>
      </c>
      <c r="J261" s="19">
        <v>0</v>
      </c>
    </row>
    <row r="262" spans="1:10" x14ac:dyDescent="0.55000000000000004">
      <c r="A262" s="14" t="s">
        <v>192</v>
      </c>
      <c r="B262" s="13">
        <v>0</v>
      </c>
      <c r="C262" s="13">
        <v>0</v>
      </c>
      <c r="D262" s="13">
        <v>0</v>
      </c>
      <c r="E262" s="13">
        <v>0</v>
      </c>
      <c r="F262" s="13">
        <v>5627.2413499999993</v>
      </c>
      <c r="G262" s="13">
        <v>5388.9728399999995</v>
      </c>
      <c r="H262" s="13">
        <v>5563.9728399999995</v>
      </c>
      <c r="I262" s="13">
        <v>5580.3061699999998</v>
      </c>
      <c r="J262" s="19">
        <v>6112.8499599999996</v>
      </c>
    </row>
    <row r="263" spans="1:10" x14ac:dyDescent="0.55000000000000004">
      <c r="A263" s="14" t="s">
        <v>193</v>
      </c>
      <c r="B263" s="13">
        <v>0</v>
      </c>
      <c r="C263" s="13">
        <v>0</v>
      </c>
      <c r="D263" s="13">
        <v>0</v>
      </c>
      <c r="E263" s="13">
        <v>0</v>
      </c>
      <c r="F263" s="13">
        <v>46966.84994</v>
      </c>
      <c r="G263" s="13">
        <v>29831.041120000002</v>
      </c>
      <c r="H263" s="13">
        <v>12956.832359999999</v>
      </c>
      <c r="I263" s="13">
        <v>17920.756119999998</v>
      </c>
      <c r="J263" s="19">
        <v>0</v>
      </c>
    </row>
    <row r="264" spans="1:10" x14ac:dyDescent="0.55000000000000004">
      <c r="A264" s="14" t="s">
        <v>194</v>
      </c>
      <c r="B264" s="13">
        <v>0</v>
      </c>
      <c r="C264" s="13">
        <v>0</v>
      </c>
      <c r="D264" s="13">
        <v>0</v>
      </c>
      <c r="E264" s="13">
        <v>0</v>
      </c>
      <c r="F264" s="13">
        <v>1678.6990000000001</v>
      </c>
      <c r="G264" s="13">
        <v>1600</v>
      </c>
      <c r="H264" s="13">
        <v>0</v>
      </c>
      <c r="I264" s="13">
        <v>2633.6770000000001</v>
      </c>
      <c r="J264" s="19">
        <v>0</v>
      </c>
    </row>
    <row r="265" spans="1:10" x14ac:dyDescent="0.55000000000000004">
      <c r="A265" s="14" t="s">
        <v>195</v>
      </c>
      <c r="B265" s="13">
        <v>0</v>
      </c>
      <c r="C265" s="13">
        <v>0</v>
      </c>
      <c r="D265" s="13">
        <v>0</v>
      </c>
      <c r="E265" s="13">
        <v>0</v>
      </c>
      <c r="F265" s="13">
        <v>651.03700000000003</v>
      </c>
      <c r="G265" s="13">
        <v>652</v>
      </c>
      <c r="H265" s="13">
        <v>0</v>
      </c>
      <c r="I265" s="13">
        <v>0</v>
      </c>
      <c r="J265" s="19">
        <v>0</v>
      </c>
    </row>
    <row r="266" spans="1:10" x14ac:dyDescent="0.55000000000000004">
      <c r="A266" s="14" t="s">
        <v>196</v>
      </c>
      <c r="B266" s="13">
        <v>0</v>
      </c>
      <c r="C266" s="13">
        <v>0</v>
      </c>
      <c r="D266" s="13">
        <v>0</v>
      </c>
      <c r="E266" s="13">
        <v>0</v>
      </c>
      <c r="F266" s="13">
        <v>4500</v>
      </c>
      <c r="G266" s="13">
        <v>0</v>
      </c>
      <c r="H266" s="13">
        <v>0</v>
      </c>
      <c r="I266" s="13">
        <v>0</v>
      </c>
      <c r="J266" s="19">
        <v>0</v>
      </c>
    </row>
    <row r="267" spans="1:10" hidden="1" x14ac:dyDescent="0.55000000000000004">
      <c r="A267" s="14" t="s">
        <v>197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9">
        <v>0</v>
      </c>
    </row>
    <row r="268" spans="1:10" x14ac:dyDescent="0.55000000000000004">
      <c r="A268" s="14" t="s">
        <v>198</v>
      </c>
      <c r="B268" s="13">
        <v>0</v>
      </c>
      <c r="C268" s="13">
        <v>0</v>
      </c>
      <c r="D268" s="13">
        <v>0</v>
      </c>
      <c r="E268" s="13">
        <v>0</v>
      </c>
      <c r="F268" s="13">
        <v>164445.09189999997</v>
      </c>
      <c r="G268" s="13">
        <v>82154.492920000004</v>
      </c>
      <c r="H268" s="13">
        <v>107448.40420999999</v>
      </c>
      <c r="I268" s="13">
        <v>50222.599539999988</v>
      </c>
      <c r="J268" s="19">
        <v>0</v>
      </c>
    </row>
    <row r="269" spans="1:10" hidden="1" x14ac:dyDescent="0.55000000000000004">
      <c r="A269" s="14" t="s">
        <v>199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9">
        <v>0</v>
      </c>
    </row>
    <row r="270" spans="1:10" x14ac:dyDescent="0.55000000000000004">
      <c r="A270" s="14" t="s">
        <v>200</v>
      </c>
      <c r="B270" s="13">
        <v>0</v>
      </c>
      <c r="C270" s="13">
        <v>0</v>
      </c>
      <c r="D270" s="13">
        <v>0</v>
      </c>
      <c r="E270" s="13">
        <v>0</v>
      </c>
      <c r="F270" s="13">
        <v>1500</v>
      </c>
      <c r="G270" s="13">
        <v>819.91099999999994</v>
      </c>
      <c r="H270" s="13">
        <v>1240.5909999999999</v>
      </c>
      <c r="I270" s="13">
        <v>0</v>
      </c>
      <c r="J270" s="19">
        <v>1241.2909999999999</v>
      </c>
    </row>
    <row r="271" spans="1:10" x14ac:dyDescent="0.55000000000000004">
      <c r="A271" s="14" t="s">
        <v>201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10696.045</v>
      </c>
      <c r="H271" s="13">
        <v>0</v>
      </c>
      <c r="I271" s="13">
        <v>0</v>
      </c>
      <c r="J271" s="19">
        <v>0</v>
      </c>
    </row>
    <row r="272" spans="1:10" hidden="1" x14ac:dyDescent="0.55000000000000004">
      <c r="A272" s="14" t="s">
        <v>202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9">
        <v>0</v>
      </c>
    </row>
    <row r="273" spans="1:10" hidden="1" x14ac:dyDescent="0.55000000000000004">
      <c r="A273" s="14" t="s">
        <v>203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9">
        <v>0</v>
      </c>
    </row>
    <row r="274" spans="1:10" x14ac:dyDescent="0.55000000000000004">
      <c r="A274" s="14" t="s">
        <v>204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116823.00079999998</v>
      </c>
      <c r="H274" s="13">
        <v>62260.693400000004</v>
      </c>
      <c r="I274" s="13">
        <v>622406.397</v>
      </c>
      <c r="J274" s="19">
        <v>0</v>
      </c>
    </row>
    <row r="275" spans="1:10" hidden="1" x14ac:dyDescent="0.55000000000000004">
      <c r="A275" s="14" t="s">
        <v>205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9">
        <v>0</v>
      </c>
    </row>
    <row r="276" spans="1:10" x14ac:dyDescent="0.55000000000000004">
      <c r="A276" s="14" t="s">
        <v>56</v>
      </c>
      <c r="B276" s="13">
        <v>0</v>
      </c>
      <c r="C276" s="13">
        <v>0</v>
      </c>
      <c r="D276" s="13">
        <v>0</v>
      </c>
      <c r="E276" s="13">
        <v>0</v>
      </c>
      <c r="F276" s="13">
        <v>159623.353</v>
      </c>
      <c r="G276" s="13">
        <v>170027.74400000001</v>
      </c>
      <c r="H276" s="13">
        <v>174638.05900000001</v>
      </c>
      <c r="I276" s="13">
        <v>175150.40599999999</v>
      </c>
      <c r="J276" s="19">
        <v>185996.234</v>
      </c>
    </row>
    <row r="277" spans="1:10" x14ac:dyDescent="0.55000000000000004">
      <c r="A277" s="14" t="s">
        <v>206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65152.187509999996</v>
      </c>
      <c r="H277" s="13">
        <v>0</v>
      </c>
      <c r="I277" s="13">
        <v>0</v>
      </c>
      <c r="J277" s="19">
        <v>0</v>
      </c>
    </row>
    <row r="278" spans="1:10" x14ac:dyDescent="0.55000000000000004">
      <c r="A278" s="14" t="s">
        <v>207</v>
      </c>
      <c r="B278" s="13">
        <v>0</v>
      </c>
      <c r="C278" s="13">
        <v>0</v>
      </c>
      <c r="D278" s="13">
        <v>0</v>
      </c>
      <c r="E278" s="13">
        <v>0</v>
      </c>
      <c r="F278" s="13">
        <v>1168.3349099999998</v>
      </c>
      <c r="G278" s="13">
        <v>0</v>
      </c>
      <c r="H278" s="13">
        <v>0</v>
      </c>
      <c r="I278" s="13">
        <v>0</v>
      </c>
      <c r="J278" s="19">
        <v>0</v>
      </c>
    </row>
    <row r="279" spans="1:10" x14ac:dyDescent="0.55000000000000004">
      <c r="A279" s="14" t="s">
        <v>208</v>
      </c>
      <c r="B279" s="13">
        <v>0</v>
      </c>
      <c r="C279" s="13">
        <v>0</v>
      </c>
      <c r="D279" s="13">
        <v>0</v>
      </c>
      <c r="E279" s="13">
        <v>0</v>
      </c>
      <c r="F279" s="13">
        <v>50000</v>
      </c>
      <c r="G279" s="13">
        <v>0</v>
      </c>
      <c r="H279" s="13">
        <v>0</v>
      </c>
      <c r="I279" s="13">
        <v>0</v>
      </c>
      <c r="J279" s="19">
        <v>0</v>
      </c>
    </row>
    <row r="280" spans="1:10" x14ac:dyDescent="0.55000000000000004">
      <c r="A280" s="14" t="s">
        <v>209</v>
      </c>
      <c r="B280" s="13">
        <v>0</v>
      </c>
      <c r="C280" s="13">
        <v>0</v>
      </c>
      <c r="D280" s="13">
        <v>0</v>
      </c>
      <c r="E280" s="13">
        <v>0</v>
      </c>
      <c r="F280" s="13">
        <v>160.31399999999999</v>
      </c>
      <c r="G280" s="13">
        <v>0</v>
      </c>
      <c r="H280" s="13">
        <v>0</v>
      </c>
      <c r="I280" s="13">
        <v>0</v>
      </c>
      <c r="J280" s="19">
        <v>0</v>
      </c>
    </row>
    <row r="281" spans="1:10" x14ac:dyDescent="0.55000000000000004">
      <c r="A281" s="14" t="s">
        <v>210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4888.0312199999998</v>
      </c>
      <c r="I281" s="13">
        <v>4689.5712799999992</v>
      </c>
      <c r="J281" s="19">
        <v>5335.3596600000001</v>
      </c>
    </row>
    <row r="282" spans="1:10" x14ac:dyDescent="0.55000000000000004">
      <c r="A282" s="14" t="s">
        <v>211</v>
      </c>
      <c r="B282" s="13">
        <v>0</v>
      </c>
      <c r="C282" s="13">
        <v>0</v>
      </c>
      <c r="D282" s="13">
        <v>0</v>
      </c>
      <c r="E282" s="13">
        <v>0</v>
      </c>
      <c r="F282" s="13">
        <v>53866.957999999999</v>
      </c>
      <c r="G282" s="13">
        <v>40836.180999999997</v>
      </c>
      <c r="H282" s="13">
        <v>24524.014999999999</v>
      </c>
      <c r="I282" s="13">
        <v>17689.195</v>
      </c>
      <c r="J282" s="19">
        <v>0</v>
      </c>
    </row>
    <row r="283" spans="1:10" hidden="1" x14ac:dyDescent="0.55000000000000004">
      <c r="A283" s="14" t="s">
        <v>212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9">
        <v>0</v>
      </c>
    </row>
    <row r="284" spans="1:10" x14ac:dyDescent="0.55000000000000004">
      <c r="A284" s="14" t="s">
        <v>213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1524.2</v>
      </c>
      <c r="I284" s="13">
        <v>108796.44500000001</v>
      </c>
      <c r="J284" s="19">
        <v>98387.433999999994</v>
      </c>
    </row>
    <row r="285" spans="1:10" hidden="1" x14ac:dyDescent="0.55000000000000004">
      <c r="A285" s="14" t="s">
        <v>214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9">
        <v>0</v>
      </c>
    </row>
    <row r="286" spans="1:10" x14ac:dyDescent="0.55000000000000004">
      <c r="A286" s="14" t="s">
        <v>215</v>
      </c>
      <c r="B286" s="13">
        <v>0</v>
      </c>
      <c r="C286" s="13">
        <v>0</v>
      </c>
      <c r="D286" s="13">
        <v>0</v>
      </c>
      <c r="E286" s="13">
        <v>0</v>
      </c>
      <c r="F286" s="13">
        <v>9993.4084299999995</v>
      </c>
      <c r="G286" s="13">
        <v>0</v>
      </c>
      <c r="H286" s="13">
        <v>0</v>
      </c>
      <c r="I286" s="13">
        <v>0</v>
      </c>
      <c r="J286" s="19">
        <v>0</v>
      </c>
    </row>
    <row r="287" spans="1:10" x14ac:dyDescent="0.55000000000000004">
      <c r="A287" s="14" t="s">
        <v>216</v>
      </c>
      <c r="B287" s="13">
        <v>0</v>
      </c>
      <c r="C287" s="13">
        <v>0</v>
      </c>
      <c r="D287" s="13">
        <v>0</v>
      </c>
      <c r="E287" s="13">
        <v>0</v>
      </c>
      <c r="F287" s="13">
        <v>29837.901999999998</v>
      </c>
      <c r="G287" s="13">
        <v>27017.513999999999</v>
      </c>
      <c r="H287" s="13">
        <v>0</v>
      </c>
      <c r="I287" s="13">
        <v>29173.569</v>
      </c>
      <c r="J287" s="19">
        <v>0</v>
      </c>
    </row>
    <row r="288" spans="1:10" x14ac:dyDescent="0.55000000000000004">
      <c r="A288" s="14" t="s">
        <v>217</v>
      </c>
      <c r="B288" s="13">
        <v>0</v>
      </c>
      <c r="C288" s="13">
        <v>0</v>
      </c>
      <c r="D288" s="13">
        <v>0</v>
      </c>
      <c r="E288" s="13">
        <v>0</v>
      </c>
      <c r="F288" s="13">
        <v>2181.5160000000001</v>
      </c>
      <c r="G288" s="13">
        <v>0</v>
      </c>
      <c r="H288" s="13">
        <v>0</v>
      </c>
      <c r="I288" s="13">
        <v>0</v>
      </c>
      <c r="J288" s="19">
        <v>0</v>
      </c>
    </row>
    <row r="289" spans="1:10" x14ac:dyDescent="0.55000000000000004">
      <c r="A289" s="14" t="s">
        <v>218</v>
      </c>
      <c r="B289" s="13">
        <v>0</v>
      </c>
      <c r="C289" s="13">
        <v>0</v>
      </c>
      <c r="D289" s="13">
        <v>0</v>
      </c>
      <c r="E289" s="13">
        <v>0</v>
      </c>
      <c r="F289" s="13">
        <v>2940.846</v>
      </c>
      <c r="G289" s="13">
        <v>0</v>
      </c>
      <c r="H289" s="13">
        <v>0</v>
      </c>
      <c r="I289" s="13">
        <v>1159.3240000000001</v>
      </c>
      <c r="J289" s="19">
        <v>0</v>
      </c>
    </row>
    <row r="290" spans="1:10" x14ac:dyDescent="0.55000000000000004">
      <c r="A290" s="14" t="s">
        <v>296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646.03099999999995</v>
      </c>
      <c r="J290" s="19">
        <v>689.5</v>
      </c>
    </row>
    <row r="291" spans="1:10" x14ac:dyDescent="0.55000000000000004">
      <c r="A291" s="14" t="s">
        <v>219</v>
      </c>
      <c r="B291" s="13">
        <v>0</v>
      </c>
      <c r="C291" s="13">
        <v>0</v>
      </c>
      <c r="D291" s="13">
        <v>0</v>
      </c>
      <c r="E291" s="13">
        <v>0</v>
      </c>
      <c r="F291" s="13">
        <v>72150.688040000008</v>
      </c>
      <c r="G291" s="13">
        <v>0</v>
      </c>
      <c r="H291" s="13">
        <v>0</v>
      </c>
      <c r="I291" s="13">
        <v>0</v>
      </c>
      <c r="J291" s="19">
        <v>0</v>
      </c>
    </row>
    <row r="292" spans="1:10" x14ac:dyDescent="0.55000000000000004">
      <c r="A292" s="14" t="s">
        <v>220</v>
      </c>
      <c r="B292" s="13">
        <v>0</v>
      </c>
      <c r="C292" s="13">
        <v>0</v>
      </c>
      <c r="D292" s="13">
        <v>0</v>
      </c>
      <c r="E292" s="13">
        <v>0</v>
      </c>
      <c r="F292" s="13">
        <v>600000</v>
      </c>
      <c r="G292" s="13">
        <v>600000</v>
      </c>
      <c r="H292" s="13">
        <v>0</v>
      </c>
      <c r="I292" s="13">
        <v>0</v>
      </c>
      <c r="J292" s="19">
        <v>0</v>
      </c>
    </row>
    <row r="293" spans="1:10" x14ac:dyDescent="0.55000000000000004">
      <c r="A293" s="14" t="s">
        <v>221</v>
      </c>
      <c r="B293" s="13">
        <v>0</v>
      </c>
      <c r="C293" s="13">
        <v>0</v>
      </c>
      <c r="D293" s="13">
        <v>0</v>
      </c>
      <c r="E293" s="13">
        <v>0</v>
      </c>
      <c r="F293" s="13">
        <v>19328.608649999998</v>
      </c>
      <c r="G293" s="13">
        <v>30032.502980000001</v>
      </c>
      <c r="H293" s="13">
        <v>0</v>
      </c>
      <c r="I293" s="13">
        <v>0</v>
      </c>
      <c r="J293" s="19">
        <v>0</v>
      </c>
    </row>
    <row r="294" spans="1:10" x14ac:dyDescent="0.55000000000000004">
      <c r="A294" s="14" t="s">
        <v>222</v>
      </c>
      <c r="B294" s="13">
        <v>0</v>
      </c>
      <c r="C294" s="13">
        <v>0</v>
      </c>
      <c r="D294" s="13">
        <v>0</v>
      </c>
      <c r="E294" s="13">
        <v>0</v>
      </c>
      <c r="F294" s="13">
        <v>200</v>
      </c>
      <c r="G294" s="13">
        <v>0</v>
      </c>
      <c r="H294" s="13">
        <v>0</v>
      </c>
      <c r="I294" s="13">
        <v>0</v>
      </c>
      <c r="J294" s="19">
        <v>0</v>
      </c>
    </row>
    <row r="295" spans="1:10" x14ac:dyDescent="0.55000000000000004">
      <c r="A295" s="14" t="s">
        <v>223</v>
      </c>
      <c r="B295" s="13">
        <v>0</v>
      </c>
      <c r="C295" s="13">
        <v>0</v>
      </c>
      <c r="D295" s="13">
        <v>0</v>
      </c>
      <c r="E295" s="13">
        <v>0</v>
      </c>
      <c r="F295" s="13">
        <v>15044.386</v>
      </c>
      <c r="G295" s="13">
        <v>27496.089</v>
      </c>
      <c r="H295" s="13">
        <v>0</v>
      </c>
      <c r="I295" s="13">
        <v>9194.0580000000009</v>
      </c>
      <c r="J295" s="19">
        <v>737.34299999999996</v>
      </c>
    </row>
    <row r="296" spans="1:10" hidden="1" x14ac:dyDescent="0.55000000000000004">
      <c r="A296" s="14" t="s">
        <v>291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9">
        <v>0</v>
      </c>
    </row>
    <row r="297" spans="1:10" hidden="1" x14ac:dyDescent="0.55000000000000004">
      <c r="A297" s="14" t="s">
        <v>224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9">
        <v>0</v>
      </c>
    </row>
    <row r="298" spans="1:10" x14ac:dyDescent="0.55000000000000004">
      <c r="A298" s="14" t="s">
        <v>225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23800.247859999999</v>
      </c>
      <c r="H298" s="13">
        <v>71919.712899999984</v>
      </c>
      <c r="I298" s="13">
        <v>16243.093000000001</v>
      </c>
      <c r="J298" s="19">
        <v>0</v>
      </c>
    </row>
    <row r="299" spans="1:10" x14ac:dyDescent="0.55000000000000004">
      <c r="A299" s="14" t="s">
        <v>226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1280.798</v>
      </c>
      <c r="H299" s="13">
        <v>1189.6310000000001</v>
      </c>
      <c r="I299" s="13">
        <v>2684.5369999999998</v>
      </c>
      <c r="J299" s="19">
        <v>0</v>
      </c>
    </row>
    <row r="300" spans="1:10" x14ac:dyDescent="0.55000000000000004">
      <c r="A300" s="14" t="s">
        <v>227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512.10269000000005</v>
      </c>
      <c r="H300" s="13">
        <v>0</v>
      </c>
      <c r="I300" s="13">
        <v>0</v>
      </c>
      <c r="J300" s="19">
        <v>0</v>
      </c>
    </row>
    <row r="301" spans="1:10" x14ac:dyDescent="0.55000000000000004">
      <c r="A301" s="14" t="s">
        <v>228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14596.78</v>
      </c>
      <c r="H301" s="13">
        <v>12857.633</v>
      </c>
      <c r="I301" s="13">
        <v>10000</v>
      </c>
      <c r="J301" s="19">
        <v>3106.21</v>
      </c>
    </row>
    <row r="302" spans="1:10" x14ac:dyDescent="0.55000000000000004">
      <c r="A302" s="14" t="s">
        <v>229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17943.107499999998</v>
      </c>
      <c r="H302" s="13">
        <v>29241.548999999999</v>
      </c>
      <c r="I302" s="13">
        <v>32063.6774</v>
      </c>
      <c r="J302" s="19">
        <v>15926.174999999999</v>
      </c>
    </row>
    <row r="303" spans="1:10" x14ac:dyDescent="0.55000000000000004">
      <c r="A303" s="14" t="s">
        <v>230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7217.3040000000001</v>
      </c>
      <c r="H303" s="13">
        <v>8914.8259999999991</v>
      </c>
      <c r="I303" s="13">
        <v>5564.7070000000003</v>
      </c>
      <c r="J303" s="19">
        <v>200</v>
      </c>
    </row>
    <row r="304" spans="1:10" x14ac:dyDescent="0.55000000000000004">
      <c r="A304" s="14" t="s">
        <v>231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1150</v>
      </c>
      <c r="I304" s="13">
        <v>0</v>
      </c>
      <c r="J304" s="19">
        <v>0</v>
      </c>
    </row>
    <row r="305" spans="1:10" x14ac:dyDescent="0.55000000000000004">
      <c r="A305" s="14" t="s">
        <v>232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1000</v>
      </c>
      <c r="H305" s="13">
        <v>736.46600000000001</v>
      </c>
      <c r="I305" s="13">
        <v>0</v>
      </c>
      <c r="J305" s="19">
        <v>0</v>
      </c>
    </row>
    <row r="306" spans="1:10" x14ac:dyDescent="0.55000000000000004">
      <c r="A306" s="14" t="s">
        <v>233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5471.3292499999998</v>
      </c>
      <c r="H306" s="13">
        <v>136809.73387999999</v>
      </c>
      <c r="I306" s="13">
        <v>130725.66800000001</v>
      </c>
      <c r="J306" s="19">
        <v>96848.485000000001</v>
      </c>
    </row>
    <row r="307" spans="1:10" x14ac:dyDescent="0.55000000000000004">
      <c r="A307" s="14" t="s">
        <v>234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7600</v>
      </c>
      <c r="H307" s="13">
        <v>0</v>
      </c>
      <c r="I307" s="13">
        <v>0</v>
      </c>
      <c r="J307" s="19">
        <v>0</v>
      </c>
    </row>
    <row r="308" spans="1:10" hidden="1" x14ac:dyDescent="0.55000000000000004">
      <c r="A308" s="14" t="s">
        <v>235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9">
        <v>0</v>
      </c>
    </row>
    <row r="309" spans="1:10" x14ac:dyDescent="0.55000000000000004">
      <c r="A309" s="14" t="s">
        <v>236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2900</v>
      </c>
      <c r="H309" s="13">
        <v>138143.49021000002</v>
      </c>
      <c r="I309" s="13">
        <v>137577.18799999999</v>
      </c>
      <c r="J309" s="19">
        <v>142204.976</v>
      </c>
    </row>
    <row r="310" spans="1:10" x14ac:dyDescent="0.55000000000000004">
      <c r="A310" s="14" t="s">
        <v>240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7700</v>
      </c>
      <c r="I310" s="13">
        <v>14400.001550000001</v>
      </c>
      <c r="J310" s="19">
        <v>18185</v>
      </c>
    </row>
    <row r="311" spans="1:10" x14ac:dyDescent="0.55000000000000004">
      <c r="A311" s="14" t="s">
        <v>241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1250</v>
      </c>
      <c r="I311" s="13">
        <v>0</v>
      </c>
      <c r="J311" s="19">
        <v>0</v>
      </c>
    </row>
    <row r="312" spans="1:10" x14ac:dyDescent="0.55000000000000004">
      <c r="A312" s="14" t="s">
        <v>242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249008.09700000001</v>
      </c>
      <c r="I312" s="13">
        <v>0</v>
      </c>
      <c r="J312" s="19">
        <v>0</v>
      </c>
    </row>
    <row r="313" spans="1:10" x14ac:dyDescent="0.55000000000000004">
      <c r="A313" s="14" t="s">
        <v>243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2625.5475000000001</v>
      </c>
      <c r="I313" s="13">
        <v>2198.85</v>
      </c>
      <c r="J313" s="19">
        <v>2080</v>
      </c>
    </row>
    <row r="314" spans="1:10" x14ac:dyDescent="0.55000000000000004">
      <c r="A314" s="14" t="s">
        <v>244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8809.8670999999995</v>
      </c>
      <c r="I314" s="13">
        <v>0</v>
      </c>
      <c r="J314" s="19">
        <v>0</v>
      </c>
    </row>
    <row r="315" spans="1:10" x14ac:dyDescent="0.55000000000000004">
      <c r="A315" s="14" t="s">
        <v>297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4551.0230099999999</v>
      </c>
      <c r="J315" s="19">
        <v>0</v>
      </c>
    </row>
    <row r="316" spans="1:10" x14ac:dyDescent="0.55000000000000004">
      <c r="A316" s="14" t="s">
        <v>298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3424.6372900000001</v>
      </c>
      <c r="J316" s="19">
        <v>4011.4421299999999</v>
      </c>
    </row>
    <row r="317" spans="1:10" x14ac:dyDescent="0.55000000000000004">
      <c r="A317" s="14" t="s">
        <v>299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2375.6776199999999</v>
      </c>
      <c r="J317" s="19">
        <v>0</v>
      </c>
    </row>
    <row r="318" spans="1:10" x14ac:dyDescent="0.55000000000000004">
      <c r="A318" s="14" t="s">
        <v>300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243.86906999999999</v>
      </c>
      <c r="J318" s="19">
        <v>0</v>
      </c>
    </row>
    <row r="319" spans="1:10" x14ac:dyDescent="0.55000000000000004">
      <c r="A319" s="14" t="s">
        <v>301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34000</v>
      </c>
      <c r="J319" s="19">
        <v>0</v>
      </c>
    </row>
    <row r="320" spans="1:10" x14ac:dyDescent="0.55000000000000004">
      <c r="A320" s="14" t="s">
        <v>302</v>
      </c>
      <c r="B320" s="13"/>
      <c r="C320" s="13"/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9">
        <v>1085642.1493999998</v>
      </c>
    </row>
    <row r="321" spans="1:10" x14ac:dyDescent="0.55000000000000004">
      <c r="A321" s="14" t="s">
        <v>17</v>
      </c>
      <c r="B321" s="13">
        <v>0</v>
      </c>
      <c r="C321" s="13">
        <v>5936.4920099999999</v>
      </c>
      <c r="D321" s="13">
        <v>-119968.8866699934</v>
      </c>
      <c r="E321" s="13">
        <v>20905.065980000003</v>
      </c>
      <c r="F321" s="13">
        <v>0</v>
      </c>
      <c r="G321" s="13">
        <v>0</v>
      </c>
      <c r="H321" s="13">
        <v>0</v>
      </c>
      <c r="I321" s="13">
        <v>0</v>
      </c>
      <c r="J321" s="19">
        <v>0</v>
      </c>
    </row>
    <row r="322" spans="1:10" ht="4.5" customHeight="1" x14ac:dyDescent="0.55000000000000004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55000000000000004">
      <c r="A323" s="39" t="s">
        <v>255</v>
      </c>
      <c r="B323" s="40">
        <f t="shared" ref="B323:J323" si="30">B10+B71+B86</f>
        <v>72990544.950790003</v>
      </c>
      <c r="C323" s="40">
        <f t="shared" si="30"/>
        <v>81182211.628937006</v>
      </c>
      <c r="D323" s="40">
        <f t="shared" si="30"/>
        <v>80885461.003170013</v>
      </c>
      <c r="E323" s="40">
        <f t="shared" si="30"/>
        <v>83195162.387659997</v>
      </c>
      <c r="F323" s="40">
        <f t="shared" si="30"/>
        <v>84587392.671199992</v>
      </c>
      <c r="G323" s="40">
        <f t="shared" si="30"/>
        <v>90384044.078240007</v>
      </c>
      <c r="H323" s="40">
        <f t="shared" si="30"/>
        <v>98043911.295523241</v>
      </c>
      <c r="I323" s="40">
        <f t="shared" ref="I323" si="31">I10+I71+I86</f>
        <v>97218262.07536</v>
      </c>
      <c r="J323" s="40">
        <f t="shared" si="30"/>
        <v>104450463.80118999</v>
      </c>
    </row>
    <row r="324" spans="1:10" ht="6" customHeight="1" x14ac:dyDescent="0.55000000000000004">
      <c r="A324" s="43"/>
      <c r="B324" s="44"/>
      <c r="C324" s="44"/>
      <c r="D324" s="45"/>
      <c r="E324" s="45"/>
      <c r="F324" s="45"/>
      <c r="G324" s="43"/>
      <c r="H324" s="10"/>
      <c r="I324" s="10"/>
      <c r="J324" s="10"/>
    </row>
    <row r="325" spans="1:10" hidden="1" x14ac:dyDescent="0.55000000000000004">
      <c r="A325" s="24" t="s">
        <v>237</v>
      </c>
      <c r="B325" s="25"/>
      <c r="C325" s="26">
        <v>0</v>
      </c>
      <c r="D325" s="25">
        <v>0</v>
      </c>
      <c r="E325" s="25">
        <v>0</v>
      </c>
      <c r="F325" s="25">
        <v>0</v>
      </c>
      <c r="G325" s="26">
        <v>0</v>
      </c>
      <c r="H325" s="25"/>
      <c r="I325" s="25"/>
      <c r="J325" s="25"/>
    </row>
    <row r="326" spans="1:10" ht="6.75" hidden="1" customHeight="1" x14ac:dyDescent="0.55000000000000004">
      <c r="A326" s="27"/>
      <c r="B326" s="17"/>
      <c r="C326" s="18"/>
      <c r="D326" s="17"/>
      <c r="E326" s="17"/>
      <c r="F326" s="17"/>
      <c r="G326" s="18"/>
      <c r="H326" s="17"/>
      <c r="I326" s="17"/>
      <c r="J326" s="17"/>
    </row>
    <row r="327" spans="1:10" s="11" customFormat="1" x14ac:dyDescent="0.55000000000000004">
      <c r="A327" s="41" t="s">
        <v>256</v>
      </c>
      <c r="B327" s="42">
        <v>34476913.801299997</v>
      </c>
      <c r="C327" s="42">
        <v>3177000</v>
      </c>
      <c r="D327" s="42">
        <v>5594000</v>
      </c>
      <c r="E327" s="42">
        <v>11030776.35103</v>
      </c>
      <c r="F327" s="42">
        <v>34479571.218769997</v>
      </c>
      <c r="G327" s="42">
        <v>17884525.747169998</v>
      </c>
      <c r="H327" s="42">
        <v>5440000</v>
      </c>
      <c r="I327" s="42">
        <v>10533941.4397</v>
      </c>
      <c r="J327" s="42">
        <v>10059512.21219</v>
      </c>
    </row>
    <row r="328" spans="1:10" ht="6" customHeight="1" x14ac:dyDescent="0.55000000000000004">
      <c r="A328" s="43"/>
      <c r="B328" s="44"/>
      <c r="C328" s="44"/>
      <c r="D328" s="45"/>
      <c r="E328" s="45"/>
      <c r="F328" s="45"/>
      <c r="G328" s="43"/>
      <c r="H328" s="10"/>
      <c r="I328" s="10"/>
      <c r="J328" s="10"/>
    </row>
    <row r="329" spans="1:10" s="11" customFormat="1" x14ac:dyDescent="0.55000000000000004">
      <c r="A329" s="41" t="s">
        <v>257</v>
      </c>
      <c r="B329" s="42">
        <v>0</v>
      </c>
      <c r="C329" s="42">
        <v>2643563</v>
      </c>
      <c r="D329" s="42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</row>
    <row r="330" spans="1:10" s="20" customFormat="1" ht="6" customHeight="1" x14ac:dyDescent="0.45">
      <c r="A330" s="21"/>
      <c r="B330" s="22"/>
      <c r="C330" s="22"/>
      <c r="D330" s="23"/>
      <c r="E330" s="23"/>
      <c r="F330" s="23"/>
      <c r="G330" s="21"/>
    </row>
    <row r="331" spans="1:10" hidden="1" x14ac:dyDescent="0.55000000000000004">
      <c r="A331" s="27" t="s">
        <v>238</v>
      </c>
      <c r="B331" s="25"/>
      <c r="C331" s="26">
        <v>0</v>
      </c>
      <c r="D331" s="25">
        <v>0</v>
      </c>
      <c r="E331" s="25">
        <v>0</v>
      </c>
      <c r="F331" s="25">
        <v>0</v>
      </c>
      <c r="G331" s="26">
        <v>0</v>
      </c>
      <c r="H331" s="25"/>
      <c r="I331" s="25"/>
      <c r="J331" s="25"/>
    </row>
    <row r="332" spans="1:10" ht="6" hidden="1" customHeight="1" thickBot="1" x14ac:dyDescent="0.6">
      <c r="A332" s="28"/>
      <c r="B332" s="17"/>
      <c r="C332" s="18"/>
      <c r="D332" s="17"/>
      <c r="E332" s="17"/>
      <c r="F332" s="17"/>
      <c r="G332" s="18"/>
      <c r="H332" s="17"/>
      <c r="I332" s="17"/>
      <c r="J332" s="17"/>
    </row>
    <row r="333" spans="1:10" ht="21.75" x14ac:dyDescent="0.55000000000000004">
      <c r="A333" s="5" t="s">
        <v>258</v>
      </c>
      <c r="B333" s="5">
        <f t="shared" ref="B333:J333" si="32">B323+B325+B327+B329</f>
        <v>107467458.75209001</v>
      </c>
      <c r="C333" s="5">
        <f t="shared" si="32"/>
        <v>87002774.628937006</v>
      </c>
      <c r="D333" s="5">
        <f t="shared" si="32"/>
        <v>86479461.003170013</v>
      </c>
      <c r="E333" s="5">
        <f t="shared" si="32"/>
        <v>94225938.738689989</v>
      </c>
      <c r="F333" s="5">
        <f t="shared" si="32"/>
        <v>119066963.88996999</v>
      </c>
      <c r="G333" s="5">
        <f t="shared" si="32"/>
        <v>108268569.82541001</v>
      </c>
      <c r="H333" s="5">
        <f t="shared" ref="H333:I333" si="33">H323+H325+H327+H329</f>
        <v>103483911.29552324</v>
      </c>
      <c r="I333" s="5">
        <f t="shared" si="33"/>
        <v>107752203.51506001</v>
      </c>
      <c r="J333" s="5">
        <f t="shared" si="32"/>
        <v>114509976.01337999</v>
      </c>
    </row>
    <row r="334" spans="1:10" x14ac:dyDescent="0.55000000000000004">
      <c r="A334" s="29"/>
    </row>
    <row r="335" spans="1:10" s="31" customFormat="1" x14ac:dyDescent="0.55000000000000004">
      <c r="A335" s="32" t="s">
        <v>245</v>
      </c>
      <c r="B335" s="33"/>
      <c r="C335" s="33"/>
      <c r="D335" s="33"/>
      <c r="E335" s="33"/>
      <c r="F335" s="33"/>
      <c r="G335" s="33"/>
      <c r="H335" s="33"/>
      <c r="I335" s="33"/>
      <c r="J335" s="33"/>
    </row>
    <row r="336" spans="1:10" ht="20.25" x14ac:dyDescent="0.55000000000000004">
      <c r="A336" s="10" t="s">
        <v>306</v>
      </c>
      <c r="B336" s="33"/>
      <c r="C336" s="33"/>
      <c r="D336" s="33"/>
      <c r="E336" s="33"/>
      <c r="F336" s="33"/>
      <c r="G336" s="33"/>
      <c r="H336" s="33"/>
      <c r="I336" s="33"/>
      <c r="J336" s="33"/>
    </row>
    <row r="337" spans="1:10" ht="20.25" x14ac:dyDescent="0.55000000000000004">
      <c r="A337" s="10" t="s">
        <v>307</v>
      </c>
      <c r="B337" s="31"/>
      <c r="C337" s="31"/>
      <c r="D337" s="31"/>
      <c r="E337" s="31"/>
      <c r="F337" s="31"/>
      <c r="G337" s="31"/>
      <c r="H337" s="31"/>
      <c r="I337" s="31"/>
      <c r="J337" s="31"/>
    </row>
    <row r="338" spans="1:10" ht="20.25" x14ac:dyDescent="0.55000000000000004">
      <c r="A338" s="10" t="s">
        <v>308</v>
      </c>
      <c r="B338" s="31"/>
      <c r="C338" s="31"/>
      <c r="D338" s="31"/>
      <c r="E338" s="31"/>
      <c r="F338" s="31"/>
      <c r="G338" s="31"/>
      <c r="H338" s="31"/>
      <c r="I338" s="31"/>
      <c r="J338" s="31"/>
    </row>
    <row r="339" spans="1:10" ht="12.75" customHeight="1" x14ac:dyDescent="0.55000000000000004">
      <c r="B339" s="34"/>
      <c r="C339" s="34"/>
      <c r="D339" s="34"/>
      <c r="E339" s="34"/>
      <c r="F339" s="34"/>
      <c r="G339" s="34"/>
      <c r="H339" s="34"/>
      <c r="I339" s="34"/>
      <c r="J339" s="35"/>
    </row>
    <row r="340" spans="1:10" ht="12.75" customHeight="1" x14ac:dyDescent="0.55000000000000004">
      <c r="C340" s="36"/>
      <c r="D340" s="36"/>
      <c r="E340" s="36"/>
      <c r="F340" s="36"/>
      <c r="G340" s="36"/>
      <c r="H340" s="36"/>
      <c r="I340" s="36"/>
      <c r="J340" s="36"/>
    </row>
    <row r="341" spans="1:10" x14ac:dyDescent="0.55000000000000004">
      <c r="J341" s="33"/>
    </row>
    <row r="342" spans="1:10" x14ac:dyDescent="0.55000000000000004">
      <c r="B342" s="37"/>
      <c r="C342" s="37"/>
      <c r="D342" s="37"/>
      <c r="E342" s="37"/>
      <c r="F342" s="37"/>
      <c r="G342" s="37"/>
      <c r="H342" s="37"/>
      <c r="I342" s="37"/>
      <c r="J342" s="37"/>
    </row>
    <row r="343" spans="1:10" x14ac:dyDescent="0.55000000000000004">
      <c r="B343" s="37"/>
      <c r="C343" s="37"/>
      <c r="D343" s="37"/>
      <c r="E343" s="37"/>
      <c r="F343" s="37"/>
      <c r="G343" s="37"/>
      <c r="H343" s="37"/>
      <c r="I343" s="37"/>
      <c r="J343" s="38"/>
    </row>
    <row r="344" spans="1:10" x14ac:dyDescent="0.55000000000000004">
      <c r="J344" s="37"/>
    </row>
    <row r="345" spans="1:10" x14ac:dyDescent="0.55000000000000004">
      <c r="I345" s="37"/>
      <c r="J345" s="37"/>
    </row>
    <row r="346" spans="1:10" x14ac:dyDescent="0.55000000000000004">
      <c r="I346" s="37"/>
      <c r="J346" s="37"/>
    </row>
  </sheetData>
  <mergeCells count="14">
    <mergeCell ref="J8:J9"/>
    <mergeCell ref="A8:A9"/>
    <mergeCell ref="A3:J3"/>
    <mergeCell ref="A4:J4"/>
    <mergeCell ref="A6:J6"/>
    <mergeCell ref="D8:D9"/>
    <mergeCell ref="B8:B9"/>
    <mergeCell ref="C8:C9"/>
    <mergeCell ref="I8:I9"/>
    <mergeCell ref="E8:E9"/>
    <mergeCell ref="F8:F9"/>
    <mergeCell ref="G8:G9"/>
    <mergeCell ref="H8:H9"/>
    <mergeCell ref="A5:J5"/>
  </mergeCells>
  <printOptions horizontalCentered="1"/>
  <pageMargins left="0" right="0" top="0.39370078740157483" bottom="0.59055118110236227" header="0" footer="0"/>
  <pageSetup scale="65" fitToHeight="6" orientation="landscape" r:id="rId1"/>
  <headerFooter alignWithMargins="0"/>
  <ignoredErrors>
    <ignoredError sqref="B88:G97 C62:G62 J71 J88 B71:G71 J93 J97 H88:I9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2010 - 2015</vt:lpstr>
      <vt:lpstr>ACTUAL ADMIN</vt:lpstr>
      <vt:lpstr>'2010 - 2015'!Área_de_impresión</vt:lpstr>
      <vt:lpstr>'ACTUAL ADMIN'!Área_de_impresión</vt:lpstr>
      <vt:lpstr>'2010 - 2015'!Títulos_a_imprimir</vt:lpstr>
      <vt:lpstr>'ACTUAL ADMIN'!Títulos_a_imprimir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Murillo Miranda</dc:creator>
  <cp:lastModifiedBy>Víctor Manuel Núñez Garza</cp:lastModifiedBy>
  <cp:lastPrinted>2022-05-25T21:53:14Z</cp:lastPrinted>
  <dcterms:created xsi:type="dcterms:W3CDTF">2019-04-02T19:01:36Z</dcterms:created>
  <dcterms:modified xsi:type="dcterms:W3CDTF">2022-05-25T21:53:31Z</dcterms:modified>
</cp:coreProperties>
</file>